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Y:\DG\co-sre\Sito Internet\2024\1. Governance di Sostenibilità\"/>
    </mc:Choice>
  </mc:AlternateContent>
  <xr:revisionPtr revIDLastSave="0" documentId="13_ncr:1_{D698015A-0030-4E66-B5E1-A0B195212B5C}" xr6:coauthVersionLast="47" xr6:coauthVersionMax="47" xr10:uidLastSave="{00000000-0000-0000-0000-000000000000}"/>
  <bookViews>
    <workbookView xWindow="-28920" yWindow="-120" windowWidth="29040" windowHeight="15840" xr2:uid="{00000000-000D-0000-FFFF-FFFF00000000}"/>
  </bookViews>
  <sheets>
    <sheet name="Fincantieri Performance 2023" sheetId="2" r:id="rId1"/>
  </sheets>
  <definedNames>
    <definedName name="BILANCIO" localSheetId="0">#REF!</definedName>
    <definedName name="BILANCIO">#REF!</definedName>
    <definedName name="_xlnm.Print_Area" localSheetId="0">'Fincantieri Performance 2023'!$A$1:$H$115</definedName>
    <definedName name="_xlnm.Print_Titles" localSheetId="0">'Fincantieri Performance 2023'!$1:$2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2" l="1"/>
  <c r="H17" i="2"/>
</calcChain>
</file>

<file path=xl/sharedStrings.xml><?xml version="1.0" encoding="utf-8"?>
<sst xmlns="http://schemas.openxmlformats.org/spreadsheetml/2006/main" count="264" uniqueCount="235">
  <si>
    <t>ISO 9001 (%)</t>
  </si>
  <si>
    <t>ISO 14001 (%)</t>
  </si>
  <si>
    <t>NOx (t)</t>
  </si>
  <si>
    <t>SOx (t)</t>
  </si>
  <si>
    <t>122</t>
  </si>
  <si>
    <t>90</t>
  </si>
  <si>
    <t>ECONOMIC DATA</t>
  </si>
  <si>
    <t>Group perfromance</t>
  </si>
  <si>
    <t>Revenue and income (€ mln)</t>
  </si>
  <si>
    <t>5,474</t>
  </si>
  <si>
    <t>Profit/(loss) for the year (€ mln)</t>
  </si>
  <si>
    <t>SOCIAL DATA</t>
  </si>
  <si>
    <t>Italy</t>
  </si>
  <si>
    <t>TOTAL</t>
  </si>
  <si>
    <t>Employees by category</t>
  </si>
  <si>
    <t>Senior managers</t>
  </si>
  <si>
    <t>Middle managers</t>
  </si>
  <si>
    <t>White collar employees</t>
  </si>
  <si>
    <t>Blue collar employees</t>
  </si>
  <si>
    <t>Diversity and equal opportunity</t>
  </si>
  <si>
    <t>Women on Board of Directors (%)</t>
  </si>
  <si>
    <t>Employees women (%)</t>
  </si>
  <si>
    <t>Employees by age group</t>
  </si>
  <si>
    <t>Employees ≤ 30 years (%)</t>
  </si>
  <si>
    <r>
      <t xml:space="preserve">Employees </t>
    </r>
    <r>
      <rPr>
        <b/>
        <sz val="9"/>
        <rFont val="Arial"/>
        <family val="2"/>
      </rPr>
      <t>≥</t>
    </r>
    <r>
      <rPr>
        <b/>
        <sz val="10"/>
        <rFont val="Arial"/>
        <family val="2"/>
      </rPr>
      <t xml:space="preserve"> 50 years (%)</t>
    </r>
  </si>
  <si>
    <t>Employees by type of contract</t>
  </si>
  <si>
    <t>Permanent employees</t>
  </si>
  <si>
    <t>Fixed-term employees</t>
  </si>
  <si>
    <t>Employee hired</t>
  </si>
  <si>
    <t>Employee turnover</t>
  </si>
  <si>
    <t>Turnover rate (%)</t>
  </si>
  <si>
    <t>14.5%</t>
  </si>
  <si>
    <t>Training</t>
  </si>
  <si>
    <t>Average hours of training per capita</t>
  </si>
  <si>
    <t>34.3</t>
  </si>
  <si>
    <t>Average hours of training per capita - women</t>
  </si>
  <si>
    <t>38.0</t>
  </si>
  <si>
    <t>Training cost (€ mln)</t>
  </si>
  <si>
    <t>4.1</t>
  </si>
  <si>
    <t>Health and safety</t>
  </si>
  <si>
    <t>0.3</t>
  </si>
  <si>
    <t>Research and innovation</t>
  </si>
  <si>
    <t>Research projects</t>
  </si>
  <si>
    <t xml:space="preserve"> </t>
  </si>
  <si>
    <t xml:space="preserve">Shipyards certified </t>
  </si>
  <si>
    <t>Community</t>
  </si>
  <si>
    <t>2.8</t>
  </si>
  <si>
    <t>3.5</t>
  </si>
  <si>
    <t>ENVIRONMENTAL DATA</t>
  </si>
  <si>
    <t>Energy</t>
  </si>
  <si>
    <t xml:space="preserve">Total energy (GJ) </t>
  </si>
  <si>
    <t>2,620,706</t>
  </si>
  <si>
    <t>1,361,996</t>
  </si>
  <si>
    <t>Electricity (GJ)</t>
  </si>
  <si>
    <t>1,258,122</t>
  </si>
  <si>
    <t>Waste</t>
  </si>
  <si>
    <t>Total waste (t)</t>
  </si>
  <si>
    <t>Hazardous (t)</t>
  </si>
  <si>
    <t>Non-hazardous (t)</t>
  </si>
  <si>
    <t>Train (km)</t>
  </si>
  <si>
    <t>Greenhouse gas emissions</t>
  </si>
  <si>
    <t>Other emissions of polluting gases</t>
  </si>
  <si>
    <t>24.5</t>
  </si>
  <si>
    <t>0.74</t>
  </si>
  <si>
    <t>17,810</t>
  </si>
  <si>
    <t>Funds allocated to the community  (€ mln)</t>
  </si>
  <si>
    <t>-</t>
  </si>
  <si>
    <t>Full time employees</t>
  </si>
  <si>
    <t>Part time employees</t>
  </si>
  <si>
    <t>The data refer to the entire Fincantieri Group.</t>
  </si>
  <si>
    <r>
      <t xml:space="preserve">     Scope 1 (tCO</t>
    </r>
    <r>
      <rPr>
        <b/>
        <vertAlign val="subscript"/>
        <sz val="10"/>
        <color theme="1"/>
        <rFont val="Arial"/>
        <family val="2"/>
      </rPr>
      <t>2</t>
    </r>
    <r>
      <rPr>
        <b/>
        <sz val="10"/>
        <color theme="1"/>
        <rFont val="Arial"/>
        <family val="2"/>
      </rPr>
      <t>e)</t>
    </r>
  </si>
  <si>
    <r>
      <t xml:space="preserve">     Scope 3 (tCO</t>
    </r>
    <r>
      <rPr>
        <b/>
        <vertAlign val="subscript"/>
        <sz val="10"/>
        <color theme="1"/>
        <rFont val="Arial"/>
        <family val="2"/>
      </rPr>
      <t>2</t>
    </r>
    <r>
      <rPr>
        <b/>
        <sz val="10"/>
        <color theme="1"/>
        <rFont val="Arial"/>
        <family val="2"/>
      </rPr>
      <t>e)</t>
    </r>
  </si>
  <si>
    <t xml:space="preserve">     from renewable sources (%)</t>
  </si>
  <si>
    <t>Car (km)</t>
  </si>
  <si>
    <t>24.7</t>
  </si>
  <si>
    <t>0.06</t>
  </si>
  <si>
    <t>Plane (km)</t>
  </si>
  <si>
    <t>Total travel by plane, train and car (km)</t>
  </si>
  <si>
    <t>58,392,503</t>
  </si>
  <si>
    <t>55,894,626</t>
  </si>
  <si>
    <t>2,497,877</t>
  </si>
  <si>
    <t>67,609,980</t>
  </si>
  <si>
    <t>57,659,128</t>
  </si>
  <si>
    <t>7,407,443</t>
  </si>
  <si>
    <t>(148)</t>
  </si>
  <si>
    <t>134</t>
  </si>
  <si>
    <t>1,274</t>
  </si>
  <si>
    <t>7,608</t>
  </si>
  <si>
    <t>10,551</t>
  </si>
  <si>
    <t>19,823</t>
  </si>
  <si>
    <t>18,539</t>
  </si>
  <si>
    <t>1,284</t>
  </si>
  <si>
    <t>19,582</t>
  </si>
  <si>
    <t>2,767</t>
  </si>
  <si>
    <t>2,307</t>
  </si>
  <si>
    <t>11.6%</t>
  </si>
  <si>
    <t>29.7</t>
  </si>
  <si>
    <t>36.6</t>
  </si>
  <si>
    <t>4.8</t>
  </si>
  <si>
    <t>1,280,560</t>
  </si>
  <si>
    <t>192,567</t>
  </si>
  <si>
    <t>20,766</t>
  </si>
  <si>
    <t>171,801</t>
  </si>
  <si>
    <t>834,632</t>
  </si>
  <si>
    <t>96,610</t>
  </si>
  <si>
    <t>72,925</t>
  </si>
  <si>
    <t>665,098</t>
  </si>
  <si>
    <t>839,725</t>
  </si>
  <si>
    <t>636,542</t>
  </si>
  <si>
    <t>Senior managers women of the senior managers total (%)</t>
  </si>
  <si>
    <t>696</t>
  </si>
  <si>
    <t>1,038</t>
  </si>
  <si>
    <t>VOC (t)*</t>
  </si>
  <si>
    <t>0.2</t>
  </si>
  <si>
    <t xml:space="preserve">Self-generated thermal energy (GJ) </t>
  </si>
  <si>
    <t>144</t>
  </si>
  <si>
    <t>100</t>
  </si>
  <si>
    <t>11.5%</t>
  </si>
  <si>
    <t>19.5</t>
  </si>
  <si>
    <t>21.8</t>
  </si>
  <si>
    <t>1,208,086</t>
  </si>
  <si>
    <t>3,145</t>
  </si>
  <si>
    <t>1,075</t>
  </si>
  <si>
    <t>2,070</t>
  </si>
  <si>
    <t>3,092</t>
  </si>
  <si>
    <t>842</t>
  </si>
  <si>
    <t>2,218</t>
  </si>
  <si>
    <r>
      <t>Total withdrawal of water (ML</t>
    </r>
    <r>
      <rPr>
        <b/>
        <sz val="10"/>
        <color theme="1"/>
        <rFont val="Arial"/>
        <family val="2"/>
      </rPr>
      <t>)</t>
    </r>
  </si>
  <si>
    <r>
      <t>ground water (from underground aquifers) (ML</t>
    </r>
    <r>
      <rPr>
        <b/>
        <sz val="10"/>
        <color theme="1"/>
        <rFont val="Arial"/>
        <family val="2"/>
      </rPr>
      <t>)</t>
    </r>
  </si>
  <si>
    <r>
      <t>municipal water (ML</t>
    </r>
    <r>
      <rPr>
        <b/>
        <sz val="10"/>
        <color theme="1"/>
        <rFont val="Arial"/>
        <family val="2"/>
      </rPr>
      <t>)</t>
    </r>
  </si>
  <si>
    <t>sea water (ML)</t>
  </si>
  <si>
    <t>21,773,259</t>
  </si>
  <si>
    <t>14,623,814</t>
  </si>
  <si>
    <t>1,597,763</t>
  </si>
  <si>
    <t>5,551,683</t>
  </si>
  <si>
    <r>
      <t>Total emissions (tCO</t>
    </r>
    <r>
      <rPr>
        <b/>
        <vertAlign val="subscript"/>
        <sz val="10"/>
        <color theme="1"/>
        <rFont val="Arial"/>
        <family val="2"/>
      </rPr>
      <t>2</t>
    </r>
    <r>
      <rPr>
        <b/>
        <sz val="10"/>
        <color theme="1"/>
        <rFont val="Arial"/>
        <family val="2"/>
      </rPr>
      <t>e)</t>
    </r>
  </si>
  <si>
    <t>23.8</t>
  </si>
  <si>
    <t>0.04</t>
  </si>
  <si>
    <t>2,673,301</t>
  </si>
  <si>
    <t>1,313,350</t>
  </si>
  <si>
    <t>2,403,330</t>
  </si>
  <si>
    <t>1,110,804</t>
  </si>
  <si>
    <t>Distribuited economic value for stakeholders (€ mln)</t>
  </si>
  <si>
    <t>From 2019, a new method of reporting was developed in order to bring it closer to the London Benchmarking Group (LBG) model.</t>
  </si>
  <si>
    <t>2.4</t>
  </si>
  <si>
    <t>OHSAS 18001/ISO 45001 (%)</t>
  </si>
  <si>
    <t>Costs in research, innovation and development (€ mln)</t>
  </si>
  <si>
    <t>2,543,409</t>
  </si>
  <si>
    <t>(245)</t>
  </si>
  <si>
    <t>Heating fuels (GJ)</t>
  </si>
  <si>
    <t>Transportation fuels (GJ)</t>
  </si>
  <si>
    <t>Duties and taxes (€ mln)</t>
  </si>
  <si>
    <t>Workforce by geographical area</t>
  </si>
  <si>
    <t>Other countries</t>
  </si>
  <si>
    <t>3.6</t>
  </si>
  <si>
    <t>3.7</t>
  </si>
  <si>
    <t>4.5</t>
  </si>
  <si>
    <t>Water</t>
  </si>
  <si>
    <t>Corporate mobility</t>
  </si>
  <si>
    <t>20.7</t>
  </si>
  <si>
    <t>24.0</t>
  </si>
  <si>
    <t>5.1</t>
  </si>
  <si>
    <t>4.3</t>
  </si>
  <si>
    <t>1,746,355</t>
  </si>
  <si>
    <t>6,425,576</t>
  </si>
  <si>
    <t>29,894,029</t>
  </si>
  <si>
    <t>21,722,098</t>
  </si>
  <si>
    <t>11.7%</t>
  </si>
  <si>
    <t>28.3</t>
  </si>
  <si>
    <t>Employees 31-49 years (%)</t>
  </si>
  <si>
    <t>2.9</t>
  </si>
  <si>
    <r>
      <t xml:space="preserve">     Scope 2 (tCO</t>
    </r>
    <r>
      <rPr>
        <b/>
        <vertAlign val="subscript"/>
        <sz val="10"/>
        <color theme="1"/>
        <rFont val="Arial"/>
        <family val="2"/>
      </rPr>
      <t>2</t>
    </r>
    <r>
      <rPr>
        <b/>
        <sz val="10"/>
        <color theme="1"/>
        <rFont val="Arial"/>
        <family val="2"/>
      </rPr>
      <t>e) market-based</t>
    </r>
  </si>
  <si>
    <t>(324)</t>
  </si>
  <si>
    <t>Non-guaranteed hours employees*</t>
  </si>
  <si>
    <t>13.7%</t>
  </si>
  <si>
    <t>30.5</t>
  </si>
  <si>
    <t>9.2</t>
  </si>
  <si>
    <t>5.5</t>
  </si>
  <si>
    <t>1.6</t>
  </si>
  <si>
    <t>3,140,498</t>
  </si>
  <si>
    <t>1,703,033</t>
  </si>
  <si>
    <t>1,338,011</t>
  </si>
  <si>
    <t>3,075,437</t>
  </si>
  <si>
    <t>1,640,858</t>
  </si>
  <si>
    <t>1,336,637</t>
  </si>
  <si>
    <t>*The data for 2021 have been updated following the inclusion of SOF S.p.A. on June 1st, 2021.</t>
  </si>
  <si>
    <t>52,661,876</t>
  </si>
  <si>
    <t>38,861,376</t>
  </si>
  <si>
    <t>3,112,009</t>
  </si>
  <si>
    <t>10,688,490</t>
  </si>
  <si>
    <t>82,931*</t>
  </si>
  <si>
    <t>803,069**</t>
  </si>
  <si>
    <t>17,552,188</t>
  </si>
  <si>
    <t>17,403,264</t>
  </si>
  <si>
    <t>505*</t>
  </si>
  <si>
    <t>595*</t>
  </si>
  <si>
    <t>495*</t>
  </si>
  <si>
    <t>787**</t>
  </si>
  <si>
    <t>708**</t>
  </si>
  <si>
    <t>32.4</t>
  </si>
  <si>
    <t>Rate of absenteeism***</t>
  </si>
  <si>
    <t>8.5</t>
  </si>
  <si>
    <t>9.7</t>
  </si>
  <si>
    <t>7.7</t>
  </si>
  <si>
    <t>7.4</t>
  </si>
  <si>
    <t>8.1</t>
  </si>
  <si>
    <t>5,020</t>
  </si>
  <si>
    <t>13.0%</t>
  </si>
  <si>
    <t>28.6</t>
  </si>
  <si>
    <t>30.1</t>
  </si>
  <si>
    <t>2,532,540</t>
  </si>
  <si>
    <t>1,295,828</t>
  </si>
  <si>
    <t>1,236,676</t>
  </si>
  <si>
    <t>3,093</t>
  </si>
  <si>
    <t>1,314</t>
  </si>
  <si>
    <t>1,779</t>
  </si>
  <si>
    <t>204,271*</t>
  </si>
  <si>
    <t>18.2</t>
  </si>
  <si>
    <t>0.13</t>
  </si>
  <si>
    <t>575*</t>
  </si>
  <si>
    <t>9.4</t>
  </si>
  <si>
    <t>0.7</t>
  </si>
  <si>
    <t>Number of promotions**</t>
  </si>
  <si>
    <t>*The figure for employees with non-guaranteed hours is reported from 2022, as required by the 2021 GRI Standards.
**2018 data refer to Fincantieri S.p.A. e Fincantieri Marine Group.</t>
  </si>
  <si>
    <t>Number of recordable work-related injuries</t>
  </si>
  <si>
    <t>2021***</t>
  </si>
  <si>
    <t>*Data refer to Italy and Fincantieri Marine Group in the USA.
**The data refer to the entire Fincantieri Group.</t>
  </si>
  <si>
    <t>(53)</t>
  </si>
  <si>
    <t>2022****</t>
  </si>
  <si>
    <t>* The frequency rate (injury rate) was calculated as: (number of injuries at work/hours worked) * 1,000,000 and was evaluated as the Lost Time Index Frequency Rate (LTIFR), i.e. considering the sum of injuries at work with at least one lost working day.
** The severity index was calculated as: (number of days lost due to injury/hours worked) * 1,000. and was evaluated as the Lost Time Severity Rate (LTSR), i.e. taking into account the number of days of absence due to injury, starting from the first day after the injury.
*** The rate of absenteeism was calculated as: (number of days of absence due to injury and/or illness/workable days) *100.</t>
  </si>
  <si>
    <t>Severity index (LTSR)**</t>
  </si>
  <si>
    <t>Frequency rate (injury rate) (LTIFR)*</t>
  </si>
  <si>
    <t>2021*</t>
  </si>
  <si>
    <t>FINCANTIERI PERFORMANCE 2023</t>
  </si>
  <si>
    <t>* Scope 1 2020 data have been revised due to the revision of the acetylene emission factor.
** Scope 3 2020 data have been revised following the expansion of the reporting of the VARD group’s ferrous category and the integration of the new GHG Protocol categories reported (Investments and Fuel and Energy Activities) and the updating of the emission coefficients for technical gases (carbon dioxide, argon, nitrogen and oxygen) as well as for paints and waste.
*** 2021 Scope 1 and 2 data have been reviewed following the inclusion on June 1st, 2021 of the subsidiary SOF S.p.A.  2021 Scope 3 data have been supplemented following the expansion of reporting perimeter in the upstream transport and distribution category, the improvement of the calculation of the purchase goods and services category and the inclusion of the categories of use of sold products and employees commuting occurred in 2022.
****Scope 3 data for 2022 have been revised as a result of the inclusion of category 12 ("End-of-life treatment of sold products") and the inclusion of data from the VARD group in category 1 (Cat. 1 Purchased goods and services); the contribution of transportation of electricity from renewable sources has been added to category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</si>
</sst>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_€_-;\-* #,##0.00\ _€_-;_-* &quot;-&quot;??\ _€_-;_-@_-"/>
    <numFmt numFmtId="165" formatCode="0.0%"/>
    <numFmt numFmtId="166" formatCode="_-* #,##0_-;\-* #,##0_-;_-* &quot;-&quot;??_-;_-@_-"/>
    <numFmt numFmtId="167" formatCode="_-* #,##0.0_-;\-* #,##0.0_-;_-* &quot;-&quot;??_-;_-@_-"/>
    <numFmt numFmtId="168" formatCode="#,##0_ ;\-#,##0\ "/>
    <numFmt numFmtId="169" formatCode="#,##0;\-#,##0;"/>
    <numFmt numFmtId="170" formatCode="_-* #,##0.000_-;\-* #,##0.000_-;_-* &quot;-&quot;??_-;_-@_-"/>
    <numFmt numFmtId="171" formatCode="#,##0.000"/>
    <numFmt numFmtId="172"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rgb="FF333333"/>
      <name val="Arial"/>
      <family val="2"/>
    </font>
    <font>
      <b/>
      <u/>
      <sz val="10"/>
      <color rgb="FF333333"/>
      <name val="Arial"/>
      <family val="2"/>
    </font>
    <font>
      <b/>
      <sz val="10"/>
      <color rgb="FFC21B17"/>
      <name val="Arial"/>
      <family val="2"/>
    </font>
    <font>
      <b/>
      <sz val="10"/>
      <name val="Arial"/>
      <family val="2"/>
    </font>
    <font>
      <b/>
      <sz val="10"/>
      <color theme="1"/>
      <name val="Arial"/>
      <family val="2"/>
    </font>
    <font>
      <sz val="10"/>
      <name val="Arial"/>
      <family val="2"/>
    </font>
    <font>
      <sz val="10"/>
      <color rgb="FF000000"/>
      <name val="Arial"/>
      <family val="2"/>
    </font>
    <font>
      <b/>
      <sz val="10"/>
      <color rgb="FF000000"/>
      <name val="Arial"/>
      <family val="2"/>
    </font>
    <font>
      <sz val="11"/>
      <color indexed="8"/>
      <name val="Calibri"/>
      <family val="2"/>
    </font>
    <font>
      <sz val="11"/>
      <color theme="1"/>
      <name val="Arial"/>
      <family val="2"/>
    </font>
    <font>
      <b/>
      <sz val="10"/>
      <color theme="0"/>
      <name val="Arial"/>
      <family val="2"/>
    </font>
    <font>
      <b/>
      <sz val="12"/>
      <color theme="0"/>
      <name val="Arial"/>
      <family val="2"/>
    </font>
    <font>
      <b/>
      <sz val="9"/>
      <name val="Arial"/>
      <family val="2"/>
    </font>
    <font>
      <b/>
      <vertAlign val="subscript"/>
      <sz val="10"/>
      <color theme="1"/>
      <name val="Arial"/>
      <family val="2"/>
    </font>
    <font>
      <b/>
      <sz val="20"/>
      <color rgb="FF002060"/>
      <name val="Arial"/>
      <family val="2"/>
    </font>
    <font>
      <sz val="11"/>
      <color rgb="FFFF0000"/>
      <name val="Arial"/>
      <family val="2"/>
    </font>
    <font>
      <b/>
      <i/>
      <sz val="10"/>
      <name val="Arial"/>
      <family val="2"/>
    </font>
    <font>
      <sz val="8"/>
      <name val="Calibri"/>
      <family val="2"/>
      <scheme val="minor"/>
    </font>
    <font>
      <sz val="9"/>
      <name val="Arial"/>
      <family val="2"/>
    </font>
    <font>
      <sz val="9"/>
      <color theme="1"/>
      <name val="Arial"/>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2060"/>
        <bgColor indexed="64"/>
      </patternFill>
    </fill>
    <fill>
      <patternFill patternType="solid">
        <fgColor rgb="FF0070C0"/>
        <bgColor indexed="64"/>
      </patternFill>
    </fill>
  </fills>
  <borders count="2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9" fontId="2" fillId="0" borderId="1" applyBorder="0">
      <alignment wrapText="1"/>
    </xf>
    <xf numFmtId="43" fontId="1" fillId="0" borderId="0" applyFont="0" applyFill="0" applyBorder="0" applyAlignment="0" applyProtection="0"/>
    <xf numFmtId="43" fontId="1" fillId="0" borderId="0" applyFont="0" applyFill="0" applyBorder="0" applyAlignment="0" applyProtection="0"/>
    <xf numFmtId="0" fontId="12" fillId="0" borderId="0"/>
    <xf numFmtId="168" fontId="2" fillId="0" borderId="1" applyFont="0" applyFill="0" applyBorder="0" applyProtection="0">
      <alignment wrapText="1"/>
    </xf>
    <xf numFmtId="9" fontId="1" fillId="0" borderId="0" applyFont="0" applyFill="0" applyBorder="0" applyAlignment="0" applyProtection="0"/>
  </cellStyleXfs>
  <cellXfs count="188">
    <xf numFmtId="0" fontId="0" fillId="0" borderId="0" xfId="0"/>
    <xf numFmtId="0" fontId="3" fillId="2" borderId="0" xfId="0" applyFont="1" applyFill="1"/>
    <xf numFmtId="0" fontId="5" fillId="2" borderId="0" xfId="0" applyFont="1" applyFill="1" applyAlignment="1">
      <alignment vertical="center"/>
    </xf>
    <xf numFmtId="0" fontId="4" fillId="0" borderId="0" xfId="0" applyFont="1" applyAlignment="1">
      <alignment horizontal="left" vertical="center" wrapText="1"/>
    </xf>
    <xf numFmtId="166" fontId="8" fillId="0" borderId="0" xfId="1" applyNumberFormat="1" applyFont="1" applyFill="1" applyBorder="1" applyAlignment="1">
      <alignment horizontal="right" vertical="center"/>
    </xf>
    <xf numFmtId="0" fontId="10" fillId="0" borderId="0" xfId="0" applyFont="1" applyAlignment="1">
      <alignment vertical="center" wrapText="1"/>
    </xf>
    <xf numFmtId="0" fontId="10" fillId="0" borderId="0" xfId="0" applyFont="1" applyAlignment="1">
      <alignment vertical="center"/>
    </xf>
    <xf numFmtId="0" fontId="3" fillId="0" borderId="0" xfId="0" applyFont="1"/>
    <xf numFmtId="0" fontId="5" fillId="0" borderId="0" xfId="0" applyFont="1" applyAlignment="1">
      <alignment vertical="center" wrapText="1"/>
    </xf>
    <xf numFmtId="0" fontId="5" fillId="0" borderId="0" xfId="0" applyFont="1" applyAlignment="1">
      <alignment vertical="center"/>
    </xf>
    <xf numFmtId="0" fontId="3" fillId="0" borderId="0" xfId="0" applyFont="1" applyAlignment="1">
      <alignment wrapText="1"/>
    </xf>
    <xf numFmtId="0" fontId="13" fillId="0" borderId="0" xfId="0" applyFont="1"/>
    <xf numFmtId="0" fontId="13" fillId="3" borderId="0" xfId="0" applyFont="1" applyFill="1"/>
    <xf numFmtId="0" fontId="4" fillId="5" borderId="0" xfId="0" applyFont="1" applyFill="1" applyAlignment="1">
      <alignment vertical="center"/>
    </xf>
    <xf numFmtId="0" fontId="14" fillId="6" borderId="2" xfId="0" applyFont="1" applyFill="1" applyBorder="1" applyAlignment="1">
      <alignment horizontal="left" vertical="center" wrapText="1"/>
    </xf>
    <xf numFmtId="0" fontId="7" fillId="0" borderId="3" xfId="0" applyFont="1" applyBorder="1" applyAlignment="1">
      <alignment horizontal="left" vertical="center" wrapText="1"/>
    </xf>
    <xf numFmtId="0" fontId="14" fillId="6" borderId="4" xfId="0" applyFont="1" applyFill="1" applyBorder="1" applyAlignment="1">
      <alignment horizontal="left" vertical="center" wrapText="1"/>
    </xf>
    <xf numFmtId="0" fontId="7" fillId="0" borderId="5" xfId="0" applyFont="1" applyBorder="1" applyAlignment="1">
      <alignment horizontal="left" vertical="center" wrapText="1"/>
    </xf>
    <xf numFmtId="0" fontId="14" fillId="6" borderId="2" xfId="0" applyFont="1" applyFill="1" applyBorder="1" applyAlignment="1">
      <alignment horizontal="center" vertical="center" wrapText="1"/>
    </xf>
    <xf numFmtId="0" fontId="3" fillId="0" borderId="9" xfId="0" applyFont="1" applyBorder="1" applyAlignment="1">
      <alignment horizontal="right"/>
    </xf>
    <xf numFmtId="0" fontId="7" fillId="0" borderId="11" xfId="3" applyFont="1" applyBorder="1" applyAlignment="1">
      <alignment horizontal="left" vertical="center" wrapText="1"/>
    </xf>
    <xf numFmtId="0" fontId="7" fillId="0" borderId="9" xfId="3" applyFont="1" applyBorder="1" applyAlignment="1">
      <alignment horizontal="left" vertical="center" wrapText="1"/>
    </xf>
    <xf numFmtId="0" fontId="7" fillId="4" borderId="2" xfId="0" applyFont="1" applyFill="1" applyBorder="1" applyAlignment="1">
      <alignment horizontal="left" vertical="center" wrapText="1"/>
    </xf>
    <xf numFmtId="0" fontId="14" fillId="6" borderId="10" xfId="0" applyFont="1" applyFill="1" applyBorder="1" applyAlignment="1">
      <alignment horizontal="center" vertical="center" wrapText="1"/>
    </xf>
    <xf numFmtId="166" fontId="3" fillId="0" borderId="11" xfId="1" applyNumberFormat="1" applyFont="1" applyFill="1" applyBorder="1" applyAlignment="1">
      <alignment horizontal="right"/>
    </xf>
    <xf numFmtId="166" fontId="3" fillId="0" borderId="9" xfId="1" applyNumberFormat="1" applyFont="1" applyFill="1" applyBorder="1" applyAlignment="1">
      <alignment horizontal="right"/>
    </xf>
    <xf numFmtId="166" fontId="3" fillId="0" borderId="3" xfId="1" applyNumberFormat="1" applyFont="1" applyFill="1" applyBorder="1" applyAlignment="1">
      <alignment horizontal="right"/>
    </xf>
    <xf numFmtId="0" fontId="14" fillId="6" borderId="10" xfId="0" applyFont="1" applyFill="1" applyBorder="1" applyAlignment="1">
      <alignment horizontal="left" vertical="center" wrapText="1"/>
    </xf>
    <xf numFmtId="0" fontId="7" fillId="0" borderId="11" xfId="0" applyFont="1" applyBorder="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9" fillId="0" borderId="2" xfId="0" applyFont="1" applyBorder="1" applyAlignment="1">
      <alignment horizontal="right" vertical="center"/>
    </xf>
    <xf numFmtId="0" fontId="7" fillId="0" borderId="9" xfId="0" applyFont="1" applyBorder="1" applyAlignment="1">
      <alignment horizontal="left" vertical="center" wrapText="1" indent="1"/>
    </xf>
    <xf numFmtId="0" fontId="7" fillId="0" borderId="3" xfId="0" applyFont="1" applyBorder="1" applyAlignment="1">
      <alignment horizontal="left" vertical="center" wrapText="1" indent="1"/>
    </xf>
    <xf numFmtId="166" fontId="3" fillId="0" borderId="1" xfId="1" applyNumberFormat="1" applyFont="1" applyFill="1" applyBorder="1" applyAlignment="1">
      <alignment horizontal="right"/>
    </xf>
    <xf numFmtId="9" fontId="3" fillId="0" borderId="11" xfId="2" applyFont="1" applyBorder="1"/>
    <xf numFmtId="9" fontId="9" fillId="0" borderId="11" xfId="0" applyNumberFormat="1" applyFont="1" applyBorder="1" applyAlignment="1">
      <alignment horizontal="right" vertical="center"/>
    </xf>
    <xf numFmtId="9" fontId="9" fillId="0" borderId="9" xfId="0" applyNumberFormat="1" applyFont="1" applyBorder="1" applyAlignment="1">
      <alignment horizontal="right"/>
    </xf>
    <xf numFmtId="9" fontId="9" fillId="0" borderId="9" xfId="0" applyNumberFormat="1" applyFont="1" applyBorder="1" applyAlignment="1">
      <alignment horizontal="right" vertical="center"/>
    </xf>
    <xf numFmtId="9" fontId="9" fillId="0" borderId="3" xfId="0" applyNumberFormat="1" applyFont="1" applyBorder="1" applyAlignment="1">
      <alignment horizontal="right" vertical="center"/>
    </xf>
    <xf numFmtId="9" fontId="3" fillId="0" borderId="2" xfId="2" applyFont="1" applyBorder="1"/>
    <xf numFmtId="0" fontId="15" fillId="5" borderId="15" xfId="0" applyFont="1" applyFill="1" applyBorder="1" applyAlignment="1">
      <alignmen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11" fillId="0" borderId="1" xfId="0" applyFont="1" applyBorder="1" applyAlignment="1">
      <alignment horizontal="left" vertical="center" wrapText="1"/>
    </xf>
    <xf numFmtId="9" fontId="9" fillId="0" borderId="1" xfId="0" applyNumberFormat="1" applyFont="1" applyBorder="1" applyAlignment="1">
      <alignment horizontal="right" vertical="center"/>
    </xf>
    <xf numFmtId="0" fontId="3" fillId="2" borderId="0" xfId="0" applyFont="1" applyFill="1" applyAlignment="1">
      <alignment wrapText="1"/>
    </xf>
    <xf numFmtId="0" fontId="5" fillId="2" borderId="0" xfId="0" applyFont="1" applyFill="1" applyAlignment="1">
      <alignment vertical="center" wrapText="1"/>
    </xf>
    <xf numFmtId="0" fontId="7" fillId="0" borderId="13" xfId="0" applyFont="1" applyBorder="1" applyAlignment="1">
      <alignment horizontal="left" vertical="center" wrapText="1"/>
    </xf>
    <xf numFmtId="0" fontId="7" fillId="0" borderId="16" xfId="0" applyFont="1" applyBorder="1" applyAlignment="1">
      <alignment horizontal="left" vertical="center" wrapText="1"/>
    </xf>
    <xf numFmtId="49" fontId="3" fillId="0" borderId="3" xfId="2" applyNumberFormat="1" applyFont="1" applyFill="1" applyBorder="1" applyAlignment="1">
      <alignment horizontal="right"/>
    </xf>
    <xf numFmtId="49" fontId="3" fillId="0" borderId="11" xfId="2" applyNumberFormat="1" applyFont="1" applyBorder="1" applyAlignment="1">
      <alignment horizontal="right"/>
    </xf>
    <xf numFmtId="49" fontId="3" fillId="0" borderId="3" xfId="1" applyNumberFormat="1" applyFont="1" applyFill="1" applyBorder="1" applyAlignment="1">
      <alignment horizontal="right"/>
    </xf>
    <xf numFmtId="0" fontId="6" fillId="2" borderId="0" xfId="0" applyFont="1" applyFill="1" applyAlignment="1">
      <alignment horizontal="left" vertical="center"/>
    </xf>
    <xf numFmtId="49" fontId="3" fillId="0" borderId="11" xfId="1" applyNumberFormat="1" applyFont="1" applyFill="1" applyBorder="1" applyAlignment="1">
      <alignment horizontal="right" vertical="center"/>
    </xf>
    <xf numFmtId="49" fontId="3" fillId="0" borderId="9" xfId="1" applyNumberFormat="1" applyFont="1" applyFill="1" applyBorder="1" applyAlignment="1">
      <alignment horizontal="right" vertical="center"/>
    </xf>
    <xf numFmtId="49" fontId="7" fillId="4" borderId="2" xfId="1" applyNumberFormat="1" applyFont="1" applyFill="1" applyBorder="1" applyAlignment="1">
      <alignment horizontal="right" vertical="center"/>
    </xf>
    <xf numFmtId="49" fontId="3" fillId="0" borderId="11" xfId="1" applyNumberFormat="1" applyFont="1" applyFill="1" applyBorder="1" applyAlignment="1">
      <alignment horizontal="right"/>
    </xf>
    <xf numFmtId="49" fontId="3" fillId="0" borderId="9" xfId="1" applyNumberFormat="1" applyFont="1" applyFill="1" applyBorder="1" applyAlignment="1">
      <alignment horizontal="right"/>
    </xf>
    <xf numFmtId="0" fontId="11" fillId="0" borderId="12" xfId="0" applyFont="1" applyBorder="1" applyAlignment="1">
      <alignment horizontal="left" vertical="center" wrapText="1"/>
    </xf>
    <xf numFmtId="9" fontId="9" fillId="0" borderId="12" xfId="0" applyNumberFormat="1" applyFont="1" applyBorder="1" applyAlignment="1">
      <alignment horizontal="right" vertical="center"/>
    </xf>
    <xf numFmtId="49" fontId="3" fillId="0" borderId="3" xfId="2" applyNumberFormat="1" applyFont="1" applyFill="1" applyBorder="1" applyAlignment="1">
      <alignment horizontal="right" vertical="center"/>
    </xf>
    <xf numFmtId="49" fontId="9" fillId="0" borderId="11" xfId="2" applyNumberFormat="1" applyFont="1" applyFill="1" applyBorder="1" applyAlignment="1">
      <alignment horizontal="right" vertical="center"/>
    </xf>
    <xf numFmtId="49" fontId="9" fillId="0" borderId="9" xfId="2" applyNumberFormat="1" applyFont="1" applyFill="1" applyBorder="1" applyAlignment="1">
      <alignment horizontal="right" vertical="center"/>
    </xf>
    <xf numFmtId="49" fontId="9" fillId="0" borderId="3" xfId="0" applyNumberFormat="1" applyFont="1" applyBorder="1" applyAlignment="1">
      <alignment horizontal="right" vertical="center"/>
    </xf>
    <xf numFmtId="9" fontId="3" fillId="0" borderId="3" xfId="2" applyFont="1" applyFill="1" applyBorder="1" applyAlignment="1">
      <alignment horizontal="right"/>
    </xf>
    <xf numFmtId="49" fontId="3" fillId="0" borderId="8" xfId="1" applyNumberFormat="1" applyFont="1" applyFill="1" applyBorder="1" applyAlignment="1">
      <alignment horizontal="right"/>
    </xf>
    <xf numFmtId="49" fontId="3" fillId="0" borderId="12" xfId="1" applyNumberFormat="1" applyFont="1" applyFill="1" applyBorder="1" applyAlignment="1">
      <alignment horizontal="right"/>
    </xf>
    <xf numFmtId="0" fontId="18" fillId="2" borderId="0" xfId="0" applyFont="1" applyFill="1" applyAlignment="1">
      <alignment wrapText="1"/>
    </xf>
    <xf numFmtId="0" fontId="19" fillId="0" borderId="0" xfId="0" applyFont="1"/>
    <xf numFmtId="0" fontId="19" fillId="0" borderId="0" xfId="0" applyFont="1" applyAlignment="1">
      <alignment horizontal="left" indent="4"/>
    </xf>
    <xf numFmtId="0" fontId="3" fillId="0" borderId="3" xfId="1" applyNumberFormat="1" applyFont="1" applyFill="1" applyBorder="1" applyAlignment="1">
      <alignment horizontal="right"/>
    </xf>
    <xf numFmtId="0" fontId="7" fillId="0" borderId="12" xfId="0" applyFont="1" applyBorder="1" applyAlignment="1">
      <alignment horizontal="left" vertical="center" wrapText="1" indent="1"/>
    </xf>
    <xf numFmtId="170" fontId="3" fillId="0" borderId="3" xfId="1" applyNumberFormat="1" applyFont="1" applyFill="1" applyBorder="1" applyAlignment="1">
      <alignment horizontal="right"/>
    </xf>
    <xf numFmtId="0" fontId="3" fillId="0" borderId="12" xfId="0" quotePrefix="1" applyFont="1" applyBorder="1" applyAlignment="1">
      <alignment horizontal="right"/>
    </xf>
    <xf numFmtId="171" fontId="3" fillId="0" borderId="8" xfId="0" applyNumberFormat="1" applyFont="1" applyBorder="1" applyAlignment="1">
      <alignment horizontal="right"/>
    </xf>
    <xf numFmtId="166" fontId="3" fillId="0" borderId="9" xfId="1" applyNumberFormat="1" applyFont="1" applyFill="1" applyBorder="1" applyAlignment="1">
      <alignment horizontal="right" vertical="center"/>
    </xf>
    <xf numFmtId="170" fontId="3" fillId="0" borderId="11" xfId="1" applyNumberFormat="1" applyFont="1" applyFill="1" applyBorder="1" applyAlignment="1">
      <alignment horizontal="right" vertical="center"/>
    </xf>
    <xf numFmtId="170" fontId="3" fillId="0" borderId="9" xfId="1" applyNumberFormat="1" applyFont="1" applyFill="1" applyBorder="1" applyAlignment="1">
      <alignment horizontal="right" vertical="center"/>
    </xf>
    <xf numFmtId="170" fontId="7" fillId="4" borderId="2" xfId="1" applyNumberFormat="1" applyFont="1" applyFill="1" applyBorder="1" applyAlignment="1">
      <alignment horizontal="right" vertical="center"/>
    </xf>
    <xf numFmtId="165" fontId="3" fillId="0" borderId="3" xfId="2" applyNumberFormat="1" applyFont="1" applyFill="1" applyBorder="1" applyAlignment="1">
      <alignment horizontal="right" vertical="center"/>
    </xf>
    <xf numFmtId="49" fontId="3" fillId="0" borderId="12" xfId="1" applyNumberFormat="1" applyFont="1" applyFill="1" applyBorder="1" applyAlignment="1">
      <alignment horizontal="right" vertical="center"/>
    </xf>
    <xf numFmtId="0" fontId="9" fillId="0" borderId="9" xfId="0" applyFont="1" applyBorder="1" applyAlignment="1">
      <alignment horizontal="right"/>
    </xf>
    <xf numFmtId="166" fontId="3" fillId="0" borderId="0" xfId="1" applyNumberFormat="1" applyFont="1" applyFill="1" applyBorder="1" applyAlignment="1">
      <alignment horizontal="right"/>
    </xf>
    <xf numFmtId="172" fontId="9" fillId="0" borderId="11" xfId="2" applyNumberFormat="1" applyFont="1" applyFill="1" applyBorder="1" applyAlignment="1">
      <alignment horizontal="right" vertical="center"/>
    </xf>
    <xf numFmtId="172" fontId="9" fillId="0" borderId="9" xfId="2" applyNumberFormat="1" applyFont="1" applyFill="1" applyBorder="1" applyAlignment="1">
      <alignment horizontal="right" vertical="center"/>
    </xf>
    <xf numFmtId="0" fontId="9" fillId="0" borderId="3" xfId="0" applyFont="1" applyBorder="1" applyAlignment="1">
      <alignment horizontal="right" vertical="center"/>
    </xf>
    <xf numFmtId="9" fontId="3" fillId="0" borderId="12" xfId="2" applyFont="1" applyFill="1" applyBorder="1" applyAlignment="1">
      <alignment horizontal="right"/>
    </xf>
    <xf numFmtId="166" fontId="3" fillId="0" borderId="8" xfId="1" applyNumberFormat="1" applyFont="1" applyFill="1" applyBorder="1" applyAlignment="1">
      <alignment horizontal="right"/>
    </xf>
    <xf numFmtId="166" fontId="3" fillId="0" borderId="9" xfId="1" applyNumberFormat="1" applyFont="1" applyFill="1" applyBorder="1" applyAlignment="1">
      <alignment horizontal="left" indent="4"/>
    </xf>
    <xf numFmtId="170" fontId="3" fillId="0" borderId="8" xfId="1" applyNumberFormat="1" applyFont="1" applyFill="1" applyBorder="1" applyAlignment="1">
      <alignment horizontal="right" vertical="center"/>
    </xf>
    <xf numFmtId="170" fontId="3" fillId="0" borderId="9" xfId="1" applyNumberFormat="1" applyFont="1" applyFill="1" applyBorder="1" applyAlignment="1">
      <alignment horizontal="right"/>
    </xf>
    <xf numFmtId="170" fontId="3" fillId="0" borderId="12" xfId="1" applyNumberFormat="1" applyFont="1" applyFill="1" applyBorder="1" applyAlignment="1">
      <alignment horizontal="right" vertical="center"/>
    </xf>
    <xf numFmtId="170" fontId="3" fillId="0" borderId="11" xfId="1" applyNumberFormat="1" applyFont="1" applyFill="1" applyBorder="1" applyAlignment="1">
      <alignment horizontal="right"/>
    </xf>
    <xf numFmtId="170" fontId="3" fillId="0" borderId="12" xfId="1" applyNumberFormat="1" applyFont="1" applyFill="1" applyBorder="1" applyAlignment="1">
      <alignment horizontal="right"/>
    </xf>
    <xf numFmtId="170" fontId="3" fillId="0" borderId="9" xfId="1" applyNumberFormat="1" applyFont="1" applyFill="1" applyBorder="1" applyAlignment="1">
      <alignment horizontal="left" indent="4"/>
    </xf>
    <xf numFmtId="170" fontId="3" fillId="0" borderId="7" xfId="1" applyNumberFormat="1" applyFont="1" applyFill="1" applyBorder="1" applyAlignment="1">
      <alignment horizontal="right"/>
    </xf>
    <xf numFmtId="0" fontId="6" fillId="2" borderId="17" xfId="0" applyFont="1" applyFill="1" applyBorder="1" applyAlignment="1">
      <alignment vertical="center"/>
    </xf>
    <xf numFmtId="166" fontId="3" fillId="0" borderId="12" xfId="1" applyNumberFormat="1" applyFont="1" applyFill="1" applyBorder="1" applyAlignment="1">
      <alignment horizontal="right" vertical="center"/>
    </xf>
    <xf numFmtId="166" fontId="3" fillId="0" borderId="12" xfId="1" applyNumberFormat="1" applyFont="1" applyFill="1" applyBorder="1" applyAlignment="1">
      <alignment horizontal="right"/>
    </xf>
    <xf numFmtId="171" fontId="3" fillId="0" borderId="3" xfId="0" applyNumberFormat="1" applyFont="1" applyBorder="1" applyAlignment="1">
      <alignment horizontal="right"/>
    </xf>
    <xf numFmtId="0" fontId="3" fillId="0" borderId="11" xfId="2" applyNumberFormat="1" applyFont="1" applyFill="1" applyBorder="1" applyAlignment="1">
      <alignment horizontal="right"/>
    </xf>
    <xf numFmtId="0" fontId="3" fillId="0" borderId="3" xfId="2" applyNumberFormat="1" applyFont="1" applyFill="1" applyBorder="1" applyAlignment="1">
      <alignment horizontal="right"/>
    </xf>
    <xf numFmtId="170" fontId="3" fillId="0" borderId="3" xfId="1" applyNumberFormat="1" applyFont="1" applyFill="1" applyBorder="1" applyAlignment="1">
      <alignment horizontal="right" vertical="center"/>
    </xf>
    <xf numFmtId="166" fontId="3" fillId="0" borderId="8" xfId="1" applyNumberFormat="1" applyFont="1" applyFill="1" applyBorder="1" applyAlignment="1">
      <alignment horizontal="right" vertical="center"/>
    </xf>
    <xf numFmtId="1" fontId="3" fillId="0" borderId="8" xfId="0" applyNumberFormat="1" applyFont="1" applyBorder="1" applyAlignment="1">
      <alignment horizontal="right"/>
    </xf>
    <xf numFmtId="1" fontId="3" fillId="0" borderId="9" xfId="0" applyNumberFormat="1" applyFont="1" applyBorder="1" applyAlignment="1">
      <alignment horizontal="right"/>
    </xf>
    <xf numFmtId="1" fontId="3" fillId="0" borderId="12" xfId="0" applyNumberFormat="1" applyFont="1" applyBorder="1" applyAlignment="1">
      <alignment horizontal="right"/>
    </xf>
    <xf numFmtId="0" fontId="3" fillId="5" borderId="0" xfId="0" applyFont="1" applyFill="1"/>
    <xf numFmtId="0" fontId="14" fillId="6" borderId="2" xfId="0" applyFont="1" applyFill="1" applyBorder="1" applyAlignment="1">
      <alignment horizontal="center"/>
    </xf>
    <xf numFmtId="49" fontId="3" fillId="0" borderId="8" xfId="0" applyNumberFormat="1" applyFont="1" applyBorder="1" applyAlignment="1">
      <alignment horizontal="right"/>
    </xf>
    <xf numFmtId="0" fontId="3" fillId="0" borderId="12" xfId="0" applyFont="1" applyBorder="1" applyAlignment="1">
      <alignment horizontal="right"/>
    </xf>
    <xf numFmtId="0" fontId="20" fillId="2" borderId="0" xfId="0" applyFont="1" applyFill="1" applyAlignment="1">
      <alignment horizontal="left" vertical="center"/>
    </xf>
    <xf numFmtId="0" fontId="14" fillId="6" borderId="10" xfId="0" applyFont="1" applyFill="1" applyBorder="1" applyAlignment="1">
      <alignment horizontal="center"/>
    </xf>
    <xf numFmtId="166" fontId="3" fillId="0" borderId="0" xfId="1" applyNumberFormat="1" applyFont="1" applyBorder="1"/>
    <xf numFmtId="9" fontId="3" fillId="0" borderId="11" xfId="0" applyNumberFormat="1" applyFont="1" applyBorder="1" applyAlignment="1">
      <alignment horizontal="right"/>
    </xf>
    <xf numFmtId="9" fontId="3" fillId="0" borderId="9" xfId="0" applyNumberFormat="1" applyFont="1" applyBorder="1" applyAlignment="1">
      <alignment horizontal="right"/>
    </xf>
    <xf numFmtId="9" fontId="3" fillId="0" borderId="12" xfId="0" applyNumberFormat="1" applyFont="1" applyBorder="1" applyAlignment="1">
      <alignment horizontal="right"/>
    </xf>
    <xf numFmtId="9" fontId="3" fillId="0" borderId="1" xfId="0" applyNumberFormat="1" applyFont="1" applyBorder="1" applyAlignment="1">
      <alignment horizontal="right"/>
    </xf>
    <xf numFmtId="9" fontId="3" fillId="0" borderId="3" xfId="0" applyNumberFormat="1" applyFont="1" applyBorder="1" applyAlignment="1">
      <alignment horizontal="right"/>
    </xf>
    <xf numFmtId="49" fontId="3" fillId="0" borderId="12" xfId="1" quotePrefix="1" applyNumberFormat="1" applyFont="1" applyFill="1" applyBorder="1" applyAlignment="1">
      <alignment horizontal="right" vertical="center"/>
    </xf>
    <xf numFmtId="49" fontId="3" fillId="0" borderId="11" xfId="0" applyNumberFormat="1" applyFont="1" applyBorder="1" applyAlignment="1">
      <alignment horizontal="right"/>
    </xf>
    <xf numFmtId="166" fontId="3" fillId="0" borderId="18" xfId="1" applyNumberFormat="1" applyFont="1" applyFill="1" applyBorder="1" applyAlignment="1">
      <alignment horizontal="right"/>
    </xf>
    <xf numFmtId="167" fontId="3" fillId="0" borderId="2" xfId="1" applyNumberFormat="1" applyFont="1" applyFill="1" applyBorder="1" applyAlignment="1">
      <alignment horizontal="right"/>
    </xf>
    <xf numFmtId="166" fontId="9" fillId="0" borderId="3" xfId="1" applyNumberFormat="1" applyFont="1" applyFill="1" applyBorder="1" applyAlignment="1">
      <alignment horizontal="right"/>
    </xf>
    <xf numFmtId="166" fontId="3" fillId="0" borderId="2" xfId="1" applyNumberFormat="1" applyFont="1" applyFill="1" applyBorder="1" applyAlignment="1">
      <alignment horizontal="right"/>
    </xf>
    <xf numFmtId="166" fontId="3" fillId="0" borderId="9" xfId="1" quotePrefix="1" applyNumberFormat="1" applyFont="1" applyFill="1" applyBorder="1" applyAlignment="1">
      <alignment horizontal="right" vertical="center"/>
    </xf>
    <xf numFmtId="0" fontId="7"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3" xfId="0" applyFont="1" applyBorder="1" applyAlignment="1">
      <alignment horizontal="left" vertical="center" wrapText="1"/>
    </xf>
    <xf numFmtId="49" fontId="3" fillId="0" borderId="9" xfId="2" applyNumberFormat="1" applyFont="1" applyFill="1" applyBorder="1" applyAlignment="1">
      <alignment horizontal="right" vertical="center"/>
    </xf>
    <xf numFmtId="172" fontId="3" fillId="0" borderId="9" xfId="2" applyNumberFormat="1" applyFont="1" applyFill="1" applyBorder="1" applyAlignment="1">
      <alignment horizontal="right" vertical="center"/>
    </xf>
    <xf numFmtId="0" fontId="8" fillId="0" borderId="11" xfId="0" applyFont="1" applyBorder="1" applyAlignment="1">
      <alignment horizontal="left" vertical="center" wrapText="1"/>
    </xf>
    <xf numFmtId="0" fontId="3" fillId="0" borderId="11" xfId="0" applyFont="1" applyBorder="1" applyAlignment="1">
      <alignment horizontal="right" vertical="center"/>
    </xf>
    <xf numFmtId="0" fontId="3" fillId="0" borderId="9" xfId="2" applyNumberFormat="1" applyFont="1" applyFill="1" applyBorder="1" applyAlignment="1">
      <alignment horizontal="right" vertical="center"/>
    </xf>
    <xf numFmtId="49" fontId="3" fillId="0" borderId="3" xfId="0" applyNumberFormat="1" applyFont="1" applyBorder="1" applyAlignment="1">
      <alignment horizontal="right" vertical="center"/>
    </xf>
    <xf numFmtId="0" fontId="3" fillId="0" borderId="3" xfId="0" applyFont="1" applyBorder="1" applyAlignment="1">
      <alignment horizontal="right" vertical="center"/>
    </xf>
    <xf numFmtId="0" fontId="8" fillId="0" borderId="9" xfId="0" applyFont="1" applyBorder="1" applyAlignment="1">
      <alignment horizontal="left" vertical="center" indent="2"/>
    </xf>
    <xf numFmtId="0" fontId="8" fillId="0" borderId="9" xfId="0" applyFont="1" applyBorder="1" applyAlignment="1">
      <alignment horizontal="left" vertical="center" wrapText="1" indent="2"/>
    </xf>
    <xf numFmtId="166" fontId="3" fillId="0" borderId="9" xfId="1" quotePrefix="1" applyNumberFormat="1" applyFont="1" applyFill="1" applyBorder="1" applyAlignment="1">
      <alignment horizontal="right"/>
    </xf>
    <xf numFmtId="0" fontId="8" fillId="0" borderId="3" xfId="0" applyFont="1" applyBorder="1" applyAlignment="1">
      <alignment horizontal="left" vertical="center" wrapText="1" indent="2"/>
    </xf>
    <xf numFmtId="0" fontId="7" fillId="0" borderId="12" xfId="0" applyFont="1" applyBorder="1" applyAlignment="1">
      <alignment horizontal="left" vertical="center" wrapText="1"/>
    </xf>
    <xf numFmtId="49" fontId="9" fillId="0" borderId="11" xfId="1" applyNumberFormat="1" applyFont="1" applyFill="1" applyBorder="1" applyAlignment="1">
      <alignment horizontal="right"/>
    </xf>
    <xf numFmtId="167" fontId="9" fillId="0" borderId="11" xfId="1" applyNumberFormat="1" applyFont="1" applyFill="1" applyBorder="1" applyAlignment="1">
      <alignment horizontal="right"/>
    </xf>
    <xf numFmtId="49" fontId="9" fillId="0" borderId="12" xfId="1" applyNumberFormat="1" applyFont="1" applyFill="1" applyBorder="1" applyAlignment="1">
      <alignment horizontal="right"/>
    </xf>
    <xf numFmtId="43" fontId="9" fillId="0" borderId="12" xfId="1" applyNumberFormat="1" applyFont="1" applyFill="1" applyBorder="1" applyAlignment="1">
      <alignment horizontal="right"/>
    </xf>
    <xf numFmtId="0" fontId="22" fillId="0" borderId="4" xfId="0" applyFont="1" applyBorder="1" applyAlignment="1">
      <alignment horizontal="left" vertical="center" wrapText="1"/>
    </xf>
    <xf numFmtId="0" fontId="23" fillId="0" borderId="0" xfId="0" applyFont="1" applyAlignment="1">
      <alignment horizontal="left" vertical="top" wrapText="1"/>
    </xf>
    <xf numFmtId="0" fontId="14" fillId="6" borderId="18" xfId="0" applyFont="1" applyFill="1" applyBorder="1" applyAlignment="1">
      <alignment horizontal="center" vertical="center" wrapText="1"/>
    </xf>
    <xf numFmtId="0" fontId="14" fillId="6" borderId="19" xfId="0" applyFont="1" applyFill="1" applyBorder="1" applyAlignment="1">
      <alignment horizontal="left" vertical="center" wrapText="1"/>
    </xf>
    <xf numFmtId="0" fontId="14" fillId="6" borderId="19" xfId="0" applyFont="1" applyFill="1" applyBorder="1" applyAlignment="1">
      <alignment horizontal="center"/>
    </xf>
    <xf numFmtId="0" fontId="14" fillId="6" borderId="19" xfId="0" applyFont="1" applyFill="1" applyBorder="1" applyAlignment="1">
      <alignment horizontal="center" vertical="center" wrapText="1"/>
    </xf>
    <xf numFmtId="3" fontId="9" fillId="0" borderId="8" xfId="0" applyNumberFormat="1" applyFont="1" applyBorder="1" applyAlignment="1">
      <alignment horizontal="right"/>
    </xf>
    <xf numFmtId="0" fontId="9" fillId="0" borderId="12" xfId="0" quotePrefix="1" applyFont="1" applyBorder="1" applyAlignment="1">
      <alignment horizontal="right"/>
    </xf>
    <xf numFmtId="3" fontId="9" fillId="0" borderId="3" xfId="0" applyNumberFormat="1" applyFont="1" applyBorder="1" applyAlignment="1">
      <alignment horizontal="right"/>
    </xf>
    <xf numFmtId="166" fontId="3" fillId="0" borderId="11" xfId="1" applyNumberFormat="1" applyFont="1" applyFill="1" applyBorder="1" applyAlignment="1">
      <alignment horizontal="right" vertical="center"/>
    </xf>
    <xf numFmtId="166" fontId="7" fillId="4" borderId="2" xfId="1" applyNumberFormat="1" applyFont="1" applyFill="1" applyBorder="1" applyAlignment="1">
      <alignment horizontal="right" vertical="center"/>
    </xf>
    <xf numFmtId="166" fontId="9" fillId="0" borderId="9" xfId="1" applyNumberFormat="1" applyFont="1" applyFill="1" applyBorder="1" applyAlignment="1">
      <alignment horizontal="right" vertical="center"/>
    </xf>
    <xf numFmtId="166" fontId="9" fillId="0" borderId="12" xfId="1" applyNumberFormat="1" applyFont="1" applyFill="1" applyBorder="1" applyAlignment="1">
      <alignment horizontal="right" vertical="center"/>
    </xf>
    <xf numFmtId="165" fontId="9" fillId="0" borderId="3" xfId="2" applyNumberFormat="1" applyFont="1" applyFill="1" applyBorder="1" applyAlignment="1">
      <alignment horizontal="right" vertical="center"/>
    </xf>
    <xf numFmtId="0" fontId="9" fillId="0" borderId="11" xfId="0" applyFont="1" applyBorder="1" applyAlignment="1">
      <alignment horizontal="right" vertical="center"/>
    </xf>
    <xf numFmtId="172" fontId="9" fillId="0" borderId="3" xfId="2" applyNumberFormat="1" applyFont="1" applyFill="1" applyBorder="1" applyAlignment="1">
      <alignment horizontal="right" vertical="center"/>
    </xf>
    <xf numFmtId="9" fontId="3" fillId="0" borderId="11" xfId="2" applyFont="1" applyFill="1" applyBorder="1"/>
    <xf numFmtId="166" fontId="9" fillId="0" borderId="11" xfId="1" applyNumberFormat="1" applyFont="1" applyFill="1" applyBorder="1" applyAlignment="1">
      <alignment horizontal="right"/>
    </xf>
    <xf numFmtId="166" fontId="9" fillId="0" borderId="8" xfId="1" applyNumberFormat="1" applyFont="1" applyFill="1" applyBorder="1" applyAlignment="1">
      <alignment horizontal="right"/>
    </xf>
    <xf numFmtId="166" fontId="9" fillId="0" borderId="9" xfId="1" applyNumberFormat="1" applyFont="1" applyFill="1" applyBorder="1" applyAlignment="1">
      <alignment horizontal="left" indent="4"/>
    </xf>
    <xf numFmtId="166" fontId="9" fillId="0" borderId="9" xfId="1" applyNumberFormat="1" applyFont="1" applyFill="1" applyBorder="1" applyAlignment="1">
      <alignment horizontal="right"/>
    </xf>
    <xf numFmtId="9" fontId="9" fillId="0" borderId="3" xfId="2" applyFont="1" applyFill="1" applyBorder="1" applyAlignment="1">
      <alignment horizontal="right"/>
    </xf>
    <xf numFmtId="9" fontId="13" fillId="0" borderId="0" xfId="2" applyFont="1" applyFill="1"/>
    <xf numFmtId="1" fontId="3" fillId="0" borderId="3" xfId="1" applyNumberFormat="1" applyFont="1" applyFill="1" applyBorder="1" applyAlignment="1">
      <alignment horizontal="right"/>
    </xf>
    <xf numFmtId="167" fontId="9" fillId="0" borderId="12" xfId="1" applyNumberFormat="1" applyFont="1" applyFill="1" applyBorder="1" applyAlignment="1">
      <alignment horizontal="right"/>
    </xf>
    <xf numFmtId="9" fontId="9" fillId="0" borderId="2" xfId="0" applyNumberFormat="1" applyFont="1" applyBorder="1" applyAlignment="1">
      <alignment horizontal="right" vertical="center" wrapText="1"/>
    </xf>
    <xf numFmtId="0" fontId="15" fillId="5" borderId="0" xfId="0" applyFont="1" applyFill="1" applyAlignment="1">
      <alignment vertical="center" wrapText="1"/>
    </xf>
    <xf numFmtId="0" fontId="9" fillId="0" borderId="0" xfId="0" applyFont="1" applyAlignment="1">
      <alignment horizontal="right" vertical="center"/>
    </xf>
    <xf numFmtId="0" fontId="22" fillId="0" borderId="1" xfId="0" applyFont="1" applyBorder="1" applyAlignment="1">
      <alignment horizontal="left" vertical="center" wrapText="1"/>
    </xf>
    <xf numFmtId="0" fontId="22" fillId="0" borderId="14" xfId="0" applyFont="1" applyBorder="1" applyAlignment="1">
      <alignment horizontal="left" vertical="center" wrapText="1"/>
    </xf>
    <xf numFmtId="0" fontId="4" fillId="0" borderId="0" xfId="0" applyFont="1" applyAlignment="1">
      <alignment vertical="center"/>
    </xf>
    <xf numFmtId="0" fontId="15" fillId="0" borderId="0" xfId="0" applyFont="1" applyAlignment="1">
      <alignment vertical="center"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14" xfId="0" applyFont="1" applyBorder="1" applyAlignment="1">
      <alignment horizontal="left" wrapText="1"/>
    </xf>
    <xf numFmtId="0" fontId="23" fillId="0" borderId="4" xfId="0" applyFont="1" applyBorder="1" applyAlignment="1">
      <alignment horizontal="left" vertical="top" wrapText="1"/>
    </xf>
    <xf numFmtId="0" fontId="23" fillId="0" borderId="1" xfId="0" applyFont="1" applyBorder="1" applyAlignment="1">
      <alignment horizontal="left" vertical="top" wrapText="1"/>
    </xf>
    <xf numFmtId="0" fontId="23" fillId="0" borderId="14" xfId="0" applyFont="1" applyBorder="1" applyAlignment="1">
      <alignment horizontal="left" vertical="top" wrapText="1"/>
    </xf>
    <xf numFmtId="0" fontId="22" fillId="0" borderId="4" xfId="0" applyFont="1" applyBorder="1" applyAlignment="1">
      <alignment horizontal="left" vertical="top" wrapText="1"/>
    </xf>
    <xf numFmtId="0" fontId="22" fillId="0" borderId="1" xfId="0" applyFont="1" applyBorder="1" applyAlignment="1">
      <alignment horizontal="left" vertical="top" wrapText="1"/>
    </xf>
    <xf numFmtId="0" fontId="22" fillId="0" borderId="14" xfId="0" applyFont="1" applyBorder="1" applyAlignment="1">
      <alignment horizontal="left" vertical="top" wrapText="1"/>
    </xf>
  </cellXfs>
  <cellStyles count="10">
    <cellStyle name="Comma" xfId="1" builtinId="3"/>
    <cellStyle name="Formula_01" xfId="4" xr:uid="{00000000-0005-0000-0000-000000000000}"/>
    <cellStyle name="Migliaia 2" xfId="5" xr:uid="{00000000-0005-0000-0000-000002000000}"/>
    <cellStyle name="Migliaia 2 2" xfId="6" xr:uid="{00000000-0005-0000-0000-000003000000}"/>
    <cellStyle name="Normal" xfId="0" builtinId="0"/>
    <cellStyle name="Normale 2" xfId="3" xr:uid="{00000000-0005-0000-0000-000005000000}"/>
    <cellStyle name="Normale 3" xfId="7" xr:uid="{00000000-0005-0000-0000-000006000000}"/>
    <cellStyle name="Number" xfId="8" xr:uid="{00000000-0005-0000-0000-000007000000}"/>
    <cellStyle name="Percent" xfId="2" builtinId="5"/>
    <cellStyle name="Percentuale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283243</xdr:colOff>
      <xdr:row>0</xdr:row>
      <xdr:rowOff>0</xdr:rowOff>
    </xdr:from>
    <xdr:ext cx="1037641" cy="749898"/>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32243" y="0"/>
          <a:ext cx="1037641" cy="749898"/>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16"/>
  <sheetViews>
    <sheetView showGridLines="0" tabSelected="1" zoomScaleNormal="100" zoomScaleSheetLayoutView="70" workbookViewId="0">
      <selection activeCell="A105" sqref="A105:H105"/>
    </sheetView>
  </sheetViews>
  <sheetFormatPr defaultColWidth="9.140625" defaultRowHeight="14.25" x14ac:dyDescent="0.2"/>
  <cols>
    <col min="1" max="1" width="85.85546875" style="10" customWidth="1"/>
    <col min="2" max="2" width="14.5703125" style="7" hidden="1" customWidth="1"/>
    <col min="3" max="3" width="14.5703125" style="7" bestFit="1" customWidth="1"/>
    <col min="4" max="4" width="16.85546875" style="7" customWidth="1"/>
    <col min="5" max="7" width="16.140625" style="7" bestFit="1" customWidth="1"/>
    <col min="8" max="8" width="19.85546875" style="11" customWidth="1"/>
    <col min="9" max="9" width="11.5703125" style="11" bestFit="1" customWidth="1"/>
    <col min="10" max="16384" width="9.140625" style="11"/>
  </cols>
  <sheetData>
    <row r="1" spans="1:48" x14ac:dyDescent="0.2">
      <c r="A1" s="46"/>
      <c r="B1" s="1"/>
      <c r="C1" s="1"/>
      <c r="D1" s="1"/>
      <c r="E1" s="1"/>
      <c r="F1" s="1"/>
      <c r="G1" s="1"/>
    </row>
    <row r="2" spans="1:48" ht="26.25" x14ac:dyDescent="0.4">
      <c r="A2" s="68" t="s">
        <v>233</v>
      </c>
      <c r="B2" s="1"/>
      <c r="C2" s="1"/>
      <c r="D2" s="1"/>
      <c r="E2" s="1"/>
      <c r="F2" s="1"/>
      <c r="G2" s="1"/>
    </row>
    <row r="3" spans="1:48" ht="15.75" x14ac:dyDescent="0.2">
      <c r="A3" s="178"/>
      <c r="C3" s="177"/>
      <c r="D3" s="177"/>
      <c r="E3" s="177"/>
      <c r="F3" s="177"/>
      <c r="G3" s="177"/>
    </row>
    <row r="4" spans="1:48" ht="15.75" x14ac:dyDescent="0.2">
      <c r="A4" s="173" t="s">
        <v>6</v>
      </c>
      <c r="B4" s="108"/>
      <c r="C4" s="13"/>
      <c r="D4" s="13"/>
      <c r="E4" s="13"/>
      <c r="F4" s="13"/>
      <c r="G4" s="13"/>
      <c r="H4" s="13"/>
    </row>
    <row r="5" spans="1:48" x14ac:dyDescent="0.2">
      <c r="A5" s="47"/>
      <c r="B5" s="1"/>
      <c r="C5" s="2"/>
      <c r="D5" s="2"/>
      <c r="E5" s="2"/>
      <c r="F5" s="2"/>
      <c r="G5" s="2"/>
    </row>
    <row r="6" spans="1:48" x14ac:dyDescent="0.2">
      <c r="A6" s="16" t="s">
        <v>7</v>
      </c>
      <c r="B6" s="109">
        <v>2017</v>
      </c>
      <c r="C6" s="18">
        <v>2018</v>
      </c>
      <c r="D6" s="18">
        <v>2019</v>
      </c>
      <c r="E6" s="18">
        <v>2020</v>
      </c>
      <c r="F6" s="18">
        <v>2021</v>
      </c>
      <c r="G6" s="18">
        <v>2022</v>
      </c>
      <c r="H6" s="18">
        <v>2023</v>
      </c>
    </row>
    <row r="7" spans="1:48" customFormat="1" ht="15" x14ac:dyDescent="0.25">
      <c r="A7" s="43" t="s">
        <v>8</v>
      </c>
      <c r="B7" s="110" t="s">
        <v>206</v>
      </c>
      <c r="C7" s="105" t="s">
        <v>9</v>
      </c>
      <c r="D7" s="75">
        <v>5.8490000000000002</v>
      </c>
      <c r="E7" s="75">
        <v>5.8789999999999996</v>
      </c>
      <c r="F7" s="93">
        <v>6.9109999999999996</v>
      </c>
      <c r="G7" s="93">
        <v>7.4809999999999999</v>
      </c>
      <c r="H7" s="153">
        <v>7651</v>
      </c>
    </row>
    <row r="8" spans="1:48" x14ac:dyDescent="0.2">
      <c r="A8" s="42" t="s">
        <v>151</v>
      </c>
      <c r="B8" s="19">
        <v>40</v>
      </c>
      <c r="C8" s="106">
        <v>64</v>
      </c>
      <c r="D8" s="19">
        <v>84</v>
      </c>
      <c r="E8" s="82">
        <v>1</v>
      </c>
      <c r="F8" s="104">
        <v>70</v>
      </c>
      <c r="G8" s="104">
        <v>7</v>
      </c>
      <c r="H8" s="82">
        <v>3</v>
      </c>
    </row>
    <row r="9" spans="1:48" x14ac:dyDescent="0.2">
      <c r="A9" s="49" t="s">
        <v>10</v>
      </c>
      <c r="B9" s="111">
        <v>53</v>
      </c>
      <c r="C9" s="107">
        <v>69</v>
      </c>
      <c r="D9" s="74" t="s">
        <v>84</v>
      </c>
      <c r="E9" s="74" t="s">
        <v>148</v>
      </c>
      <c r="F9" s="104">
        <v>22</v>
      </c>
      <c r="G9" s="74" t="s">
        <v>172</v>
      </c>
      <c r="H9" s="154" t="s">
        <v>227</v>
      </c>
    </row>
    <row r="10" spans="1:48" x14ac:dyDescent="0.2">
      <c r="A10" s="17" t="s">
        <v>142</v>
      </c>
      <c r="B10" s="100">
        <v>4.8040000000000003</v>
      </c>
      <c r="C10" s="100">
        <v>5.266</v>
      </c>
      <c r="D10" s="100">
        <v>5.7960000000000003</v>
      </c>
      <c r="E10" s="100">
        <v>5.9089999999999998</v>
      </c>
      <c r="F10" s="103">
        <v>6.6269999999999998</v>
      </c>
      <c r="G10" s="103">
        <v>7.4260000000000002</v>
      </c>
      <c r="H10" s="155">
        <v>7439</v>
      </c>
    </row>
    <row r="11" spans="1:48" x14ac:dyDescent="0.2">
      <c r="A11" s="46"/>
      <c r="B11" s="1"/>
      <c r="C11" s="1"/>
      <c r="D11" s="1"/>
      <c r="E11" s="1"/>
      <c r="F11" s="1"/>
      <c r="G11" s="83"/>
    </row>
    <row r="12" spans="1:48" ht="15.75" x14ac:dyDescent="0.2">
      <c r="A12" s="41" t="s">
        <v>11</v>
      </c>
      <c r="B12" s="108"/>
      <c r="C12" s="13"/>
      <c r="D12" s="13"/>
      <c r="E12" s="13"/>
      <c r="F12" s="13"/>
      <c r="G12" s="13"/>
      <c r="H12" s="13"/>
    </row>
    <row r="13" spans="1:48" x14ac:dyDescent="0.2">
      <c r="A13" s="53"/>
      <c r="B13" s="112"/>
      <c r="C13" s="53"/>
      <c r="D13" s="53"/>
      <c r="E13" s="53"/>
      <c r="F13" s="53"/>
      <c r="G13" s="97"/>
    </row>
    <row r="14" spans="1:48" x14ac:dyDescent="0.2">
      <c r="A14" s="14" t="s">
        <v>152</v>
      </c>
      <c r="B14" s="109">
        <v>2017</v>
      </c>
      <c r="C14" s="18">
        <v>2018</v>
      </c>
      <c r="D14" s="18">
        <v>2019</v>
      </c>
      <c r="E14" s="18">
        <v>2020</v>
      </c>
      <c r="F14" s="18">
        <v>2021</v>
      </c>
      <c r="G14" s="18">
        <v>2022</v>
      </c>
      <c r="H14" s="18">
        <v>2023</v>
      </c>
    </row>
    <row r="15" spans="1:48" s="12" customFormat="1" x14ac:dyDescent="0.2">
      <c r="A15" s="20" t="s">
        <v>12</v>
      </c>
      <c r="B15" s="54">
        <v>8.3140000000000001</v>
      </c>
      <c r="C15" s="54">
        <v>8.6620000000000008</v>
      </c>
      <c r="D15" s="77">
        <v>9.3339999999999996</v>
      </c>
      <c r="E15" s="77">
        <v>9.8439999999999994</v>
      </c>
      <c r="F15" s="77">
        <v>10.680999999999999</v>
      </c>
      <c r="G15" s="77">
        <v>10.904999999999999</v>
      </c>
      <c r="H15" s="156">
        <v>11112</v>
      </c>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row>
    <row r="16" spans="1:48" x14ac:dyDescent="0.2">
      <c r="A16" s="21" t="s">
        <v>153</v>
      </c>
      <c r="B16" s="90">
        <v>11.231</v>
      </c>
      <c r="C16" s="90">
        <v>10.612</v>
      </c>
      <c r="D16" s="90">
        <v>10.489000000000001</v>
      </c>
      <c r="E16" s="90">
        <v>10.305999999999999</v>
      </c>
      <c r="F16" s="90">
        <v>10.093</v>
      </c>
      <c r="G16" s="90">
        <v>9.8870000000000005</v>
      </c>
      <c r="H16" s="104">
        <v>10103</v>
      </c>
    </row>
    <row r="17" spans="1:8" x14ac:dyDescent="0.2">
      <c r="A17" s="22" t="s">
        <v>13</v>
      </c>
      <c r="B17" s="56">
        <v>19.545000000000002</v>
      </c>
      <c r="C17" s="56">
        <v>19.274000000000001</v>
      </c>
      <c r="D17" s="79">
        <v>19.823</v>
      </c>
      <c r="E17" s="79">
        <v>20.149999999999999</v>
      </c>
      <c r="F17" s="79">
        <v>20.774000000000001</v>
      </c>
      <c r="G17" s="79">
        <v>20.792000000000002</v>
      </c>
      <c r="H17" s="157">
        <f>SUM(H15:H16)</f>
        <v>21215</v>
      </c>
    </row>
    <row r="18" spans="1:8" x14ac:dyDescent="0.2">
      <c r="A18" s="3"/>
      <c r="B18" s="4"/>
      <c r="C18" s="4"/>
      <c r="D18" s="4"/>
      <c r="E18" s="4"/>
      <c r="F18" s="4"/>
      <c r="G18" s="4"/>
    </row>
    <row r="19" spans="1:8" x14ac:dyDescent="0.2">
      <c r="A19" s="14" t="s">
        <v>14</v>
      </c>
      <c r="B19" s="113">
        <v>2017</v>
      </c>
      <c r="C19" s="23">
        <v>2018</v>
      </c>
      <c r="D19" s="18">
        <v>2019</v>
      </c>
      <c r="E19" s="18">
        <v>2020</v>
      </c>
      <c r="F19" s="18">
        <v>2021</v>
      </c>
      <c r="G19" s="18">
        <v>2022</v>
      </c>
      <c r="H19" s="18">
        <v>2023</v>
      </c>
    </row>
    <row r="20" spans="1:8" x14ac:dyDescent="0.2">
      <c r="A20" s="43" t="s">
        <v>15</v>
      </c>
      <c r="B20" s="57">
        <v>356</v>
      </c>
      <c r="C20" s="57">
        <v>377</v>
      </c>
      <c r="D20" s="57">
        <v>390</v>
      </c>
      <c r="E20" s="24">
        <v>396</v>
      </c>
      <c r="F20" s="24">
        <v>436</v>
      </c>
      <c r="G20" s="24">
        <v>452</v>
      </c>
      <c r="H20" s="24">
        <v>457</v>
      </c>
    </row>
    <row r="21" spans="1:8" x14ac:dyDescent="0.2">
      <c r="A21" s="42" t="s">
        <v>16</v>
      </c>
      <c r="B21" s="58">
        <v>1.105</v>
      </c>
      <c r="C21" s="58">
        <v>1.165</v>
      </c>
      <c r="D21" s="58" t="s">
        <v>86</v>
      </c>
      <c r="E21" s="91">
        <v>1.129</v>
      </c>
      <c r="F21" s="91">
        <v>1.139</v>
      </c>
      <c r="G21" s="91">
        <v>1.2270000000000001</v>
      </c>
      <c r="H21" s="25">
        <v>1288</v>
      </c>
    </row>
    <row r="22" spans="1:8" x14ac:dyDescent="0.2">
      <c r="A22" s="42" t="s">
        <v>17</v>
      </c>
      <c r="B22" s="58">
        <v>6.6369999999999996</v>
      </c>
      <c r="C22" s="58">
        <v>6.9489999999999998</v>
      </c>
      <c r="D22" s="58" t="s">
        <v>87</v>
      </c>
      <c r="E22" s="91">
        <v>8.2840000000000007</v>
      </c>
      <c r="F22" s="91">
        <v>9.1630000000000003</v>
      </c>
      <c r="G22" s="91">
        <v>9.2970000000000006</v>
      </c>
      <c r="H22" s="25">
        <v>9556</v>
      </c>
    </row>
    <row r="23" spans="1:8" x14ac:dyDescent="0.2">
      <c r="A23" s="42" t="s">
        <v>18</v>
      </c>
      <c r="B23" s="52">
        <v>11.446999999999999</v>
      </c>
      <c r="C23" s="52">
        <v>10.782999999999999</v>
      </c>
      <c r="D23" s="52" t="s">
        <v>88</v>
      </c>
      <c r="E23" s="73">
        <v>10.340999999999999</v>
      </c>
      <c r="F23" s="73">
        <v>10.036</v>
      </c>
      <c r="G23" s="73">
        <v>9.8160000000000007</v>
      </c>
      <c r="H23" s="26">
        <v>9914</v>
      </c>
    </row>
    <row r="24" spans="1:8" x14ac:dyDescent="0.2">
      <c r="A24" s="22" t="s">
        <v>13</v>
      </c>
      <c r="B24" s="56">
        <v>19.545000000000002</v>
      </c>
      <c r="C24" s="56">
        <v>19.274000000000001</v>
      </c>
      <c r="D24" s="56" t="s">
        <v>89</v>
      </c>
      <c r="E24" s="79">
        <v>20.149999999999999</v>
      </c>
      <c r="F24" s="79">
        <v>20.774000000000001</v>
      </c>
      <c r="G24" s="79">
        <v>20.792000000000002</v>
      </c>
      <c r="H24" s="157">
        <f>SUM(H20:H23)</f>
        <v>21215</v>
      </c>
    </row>
    <row r="25" spans="1:8" x14ac:dyDescent="0.2">
      <c r="A25" s="5"/>
      <c r="B25" s="114"/>
      <c r="C25" s="6"/>
      <c r="D25" s="6"/>
      <c r="E25" s="6"/>
      <c r="F25" s="6"/>
      <c r="G25" s="6"/>
    </row>
    <row r="26" spans="1:8" x14ac:dyDescent="0.2">
      <c r="A26" s="27" t="s">
        <v>19</v>
      </c>
      <c r="B26" s="113">
        <v>2017</v>
      </c>
      <c r="C26" s="23">
        <v>2018</v>
      </c>
      <c r="D26" s="18">
        <v>2019</v>
      </c>
      <c r="E26" s="18">
        <v>2020</v>
      </c>
      <c r="F26" s="18">
        <v>2021</v>
      </c>
      <c r="G26" s="18">
        <v>2022</v>
      </c>
      <c r="H26" s="18">
        <v>2023</v>
      </c>
    </row>
    <row r="27" spans="1:8" x14ac:dyDescent="0.2">
      <c r="A27" s="28" t="s">
        <v>20</v>
      </c>
      <c r="B27" s="115">
        <v>0.33</v>
      </c>
      <c r="C27" s="36">
        <v>0.33</v>
      </c>
      <c r="D27" s="36">
        <v>0.5</v>
      </c>
      <c r="E27" s="36">
        <v>0.5</v>
      </c>
      <c r="F27" s="36">
        <v>0.5</v>
      </c>
      <c r="G27" s="36">
        <v>0.4</v>
      </c>
      <c r="H27" s="36">
        <v>0.4</v>
      </c>
    </row>
    <row r="28" spans="1:8" x14ac:dyDescent="0.2">
      <c r="A28" s="29" t="s">
        <v>109</v>
      </c>
      <c r="B28" s="116">
        <v>0.06</v>
      </c>
      <c r="C28" s="37">
        <v>7.0000000000000007E-2</v>
      </c>
      <c r="D28" s="37">
        <v>7.0000000000000007E-2</v>
      </c>
      <c r="E28" s="37">
        <v>7.0000000000000007E-2</v>
      </c>
      <c r="F28" s="37">
        <v>7.0000000000000007E-2</v>
      </c>
      <c r="G28" s="37">
        <v>0.08</v>
      </c>
      <c r="H28" s="37">
        <v>0.09</v>
      </c>
    </row>
    <row r="29" spans="1:8" x14ac:dyDescent="0.2">
      <c r="A29" s="59" t="s">
        <v>21</v>
      </c>
      <c r="B29" s="117">
        <v>0.11</v>
      </c>
      <c r="C29" s="60">
        <v>0.12</v>
      </c>
      <c r="D29" s="60">
        <v>0.13</v>
      </c>
      <c r="E29" s="38">
        <v>0.14000000000000001</v>
      </c>
      <c r="F29" s="38">
        <v>0.14000000000000001</v>
      </c>
      <c r="G29" s="38">
        <v>0.15</v>
      </c>
      <c r="H29" s="38">
        <v>0.15</v>
      </c>
    </row>
    <row r="30" spans="1:8" x14ac:dyDescent="0.2">
      <c r="A30" s="44"/>
      <c r="B30" s="118"/>
      <c r="C30" s="45"/>
      <c r="D30" s="45"/>
      <c r="E30" s="45"/>
      <c r="F30" s="45"/>
      <c r="G30" s="45"/>
    </row>
    <row r="31" spans="1:8" x14ac:dyDescent="0.2">
      <c r="A31" s="14" t="s">
        <v>22</v>
      </c>
      <c r="B31" s="109">
        <v>2017</v>
      </c>
      <c r="C31" s="18">
        <v>2018</v>
      </c>
      <c r="D31" s="18">
        <v>2019</v>
      </c>
      <c r="E31" s="18">
        <v>2020</v>
      </c>
      <c r="F31" s="18">
        <v>2021</v>
      </c>
      <c r="G31" s="18">
        <v>2022</v>
      </c>
      <c r="H31" s="18">
        <v>2023</v>
      </c>
    </row>
    <row r="32" spans="1:8" x14ac:dyDescent="0.2">
      <c r="A32" s="28" t="s">
        <v>23</v>
      </c>
      <c r="B32" s="115">
        <v>0.13</v>
      </c>
      <c r="C32" s="36">
        <v>0.14000000000000001</v>
      </c>
      <c r="D32" s="36">
        <v>0.14000000000000001</v>
      </c>
      <c r="E32" s="36">
        <v>0.14000000000000001</v>
      </c>
      <c r="F32" s="36">
        <v>0.13</v>
      </c>
      <c r="G32" s="36">
        <v>0.13</v>
      </c>
      <c r="H32" s="36">
        <v>0.14000000000000001</v>
      </c>
    </row>
    <row r="33" spans="1:8" x14ac:dyDescent="0.2">
      <c r="A33" s="29" t="s">
        <v>169</v>
      </c>
      <c r="B33" s="116">
        <v>0.66</v>
      </c>
      <c r="C33" s="38">
        <v>0.59</v>
      </c>
      <c r="D33" s="38">
        <v>0.56999999999999995</v>
      </c>
      <c r="E33" s="38">
        <v>0.56000000000000005</v>
      </c>
      <c r="F33" s="38">
        <v>0.55000000000000004</v>
      </c>
      <c r="G33" s="38">
        <v>0.54</v>
      </c>
      <c r="H33" s="38">
        <v>0.52</v>
      </c>
    </row>
    <row r="34" spans="1:8" x14ac:dyDescent="0.2">
      <c r="A34" s="15" t="s">
        <v>24</v>
      </c>
      <c r="B34" s="119">
        <v>0.21</v>
      </c>
      <c r="C34" s="39">
        <v>0.27</v>
      </c>
      <c r="D34" s="39">
        <v>0.28999999999999998</v>
      </c>
      <c r="E34" s="39">
        <v>0.3</v>
      </c>
      <c r="F34" s="39">
        <v>0.32</v>
      </c>
      <c r="G34" s="39">
        <v>0.33</v>
      </c>
      <c r="H34" s="39">
        <v>0.34</v>
      </c>
    </row>
    <row r="35" spans="1:8" x14ac:dyDescent="0.2">
      <c r="A35" s="5"/>
      <c r="B35" s="114"/>
      <c r="C35" s="6"/>
      <c r="D35" s="6"/>
      <c r="E35" s="6"/>
      <c r="F35" s="6"/>
      <c r="G35" s="6"/>
    </row>
    <row r="36" spans="1:8" x14ac:dyDescent="0.2">
      <c r="A36" s="27" t="s">
        <v>25</v>
      </c>
      <c r="B36" s="113">
        <v>2017</v>
      </c>
      <c r="C36" s="23">
        <v>2018</v>
      </c>
      <c r="D36" s="18">
        <v>2019</v>
      </c>
      <c r="E36" s="18">
        <v>2020</v>
      </c>
      <c r="F36" s="18">
        <v>2021</v>
      </c>
      <c r="G36" s="18">
        <v>2022</v>
      </c>
      <c r="H36" s="18">
        <v>2023</v>
      </c>
    </row>
    <row r="37" spans="1:8" x14ac:dyDescent="0.2">
      <c r="A37" s="28" t="s">
        <v>26</v>
      </c>
      <c r="B37" s="54">
        <v>18.056999999999999</v>
      </c>
      <c r="C37" s="54" t="s">
        <v>64</v>
      </c>
      <c r="D37" s="54" t="s">
        <v>90</v>
      </c>
      <c r="E37" s="77">
        <v>18.899000000000001</v>
      </c>
      <c r="F37" s="77">
        <v>19.658999999999999</v>
      </c>
      <c r="G37" s="77">
        <v>19.745000000000001</v>
      </c>
      <c r="H37" s="156">
        <v>20015</v>
      </c>
    </row>
    <row r="38" spans="1:8" x14ac:dyDescent="0.2">
      <c r="A38" s="29" t="s">
        <v>27</v>
      </c>
      <c r="B38" s="55">
        <v>1.488</v>
      </c>
      <c r="C38" s="55">
        <v>1.464</v>
      </c>
      <c r="D38" s="55" t="s">
        <v>91</v>
      </c>
      <c r="E38" s="78">
        <v>1.2509999999999999</v>
      </c>
      <c r="F38" s="78">
        <v>1.115</v>
      </c>
      <c r="G38" s="78">
        <v>1.038</v>
      </c>
      <c r="H38" s="158">
        <v>1197</v>
      </c>
    </row>
    <row r="39" spans="1:8" x14ac:dyDescent="0.2">
      <c r="A39" s="128" t="s">
        <v>67</v>
      </c>
      <c r="B39" s="55">
        <v>19.361999999999998</v>
      </c>
      <c r="C39" s="55">
        <v>19.029</v>
      </c>
      <c r="D39" s="55" t="s">
        <v>92</v>
      </c>
      <c r="E39" s="78">
        <v>19.914000000000001</v>
      </c>
      <c r="F39" s="78">
        <v>20.46</v>
      </c>
      <c r="G39" s="78">
        <v>20.484999999999999</v>
      </c>
      <c r="H39" s="158">
        <v>20912</v>
      </c>
    </row>
    <row r="40" spans="1:8" x14ac:dyDescent="0.2">
      <c r="A40" s="128" t="s">
        <v>68</v>
      </c>
      <c r="B40" s="55">
        <v>183</v>
      </c>
      <c r="C40" s="55">
        <v>245</v>
      </c>
      <c r="D40" s="55">
        <v>241</v>
      </c>
      <c r="E40" s="76">
        <v>236</v>
      </c>
      <c r="F40" s="76">
        <v>314</v>
      </c>
      <c r="G40" s="76">
        <v>298</v>
      </c>
      <c r="H40" s="158">
        <v>300</v>
      </c>
    </row>
    <row r="41" spans="1:8" x14ac:dyDescent="0.2">
      <c r="A41" s="128" t="s">
        <v>173</v>
      </c>
      <c r="B41" s="126" t="s">
        <v>66</v>
      </c>
      <c r="C41" s="126" t="s">
        <v>66</v>
      </c>
      <c r="D41" s="126" t="s">
        <v>66</v>
      </c>
      <c r="E41" s="126" t="s">
        <v>66</v>
      </c>
      <c r="F41" s="126" t="s">
        <v>66</v>
      </c>
      <c r="G41" s="76">
        <v>9</v>
      </c>
      <c r="H41" s="158">
        <v>3</v>
      </c>
    </row>
    <row r="42" spans="1:8" x14ac:dyDescent="0.2">
      <c r="A42" s="128" t="s">
        <v>28</v>
      </c>
      <c r="B42" s="55">
        <v>3.0230000000000001</v>
      </c>
      <c r="C42" s="55">
        <v>2.6120000000000001</v>
      </c>
      <c r="D42" s="55" t="s">
        <v>93</v>
      </c>
      <c r="E42" s="78">
        <v>2.48</v>
      </c>
      <c r="F42" s="78">
        <v>2.3010000000000002</v>
      </c>
      <c r="G42" s="78">
        <v>2.9590000000000001</v>
      </c>
      <c r="H42" s="158">
        <v>3038</v>
      </c>
    </row>
    <row r="43" spans="1:8" x14ac:dyDescent="0.2">
      <c r="A43" s="128" t="s">
        <v>29</v>
      </c>
      <c r="B43" s="55">
        <v>2.5350000000000001</v>
      </c>
      <c r="C43" s="55">
        <v>2.7989999999999999</v>
      </c>
      <c r="D43" s="55" t="s">
        <v>94</v>
      </c>
      <c r="E43" s="78">
        <v>2.319</v>
      </c>
      <c r="F43" s="78">
        <v>2.4239999999999999</v>
      </c>
      <c r="G43" s="78">
        <v>2.843</v>
      </c>
      <c r="H43" s="158">
        <v>2604</v>
      </c>
    </row>
    <row r="44" spans="1:8" x14ac:dyDescent="0.2">
      <c r="A44" s="129" t="s">
        <v>222</v>
      </c>
      <c r="B44" s="120" t="s">
        <v>66</v>
      </c>
      <c r="C44" s="81" t="s">
        <v>110</v>
      </c>
      <c r="D44" s="81" t="s">
        <v>111</v>
      </c>
      <c r="E44" s="92">
        <v>1.0149999999999999</v>
      </c>
      <c r="F44" s="98">
        <v>986</v>
      </c>
      <c r="G44" s="92">
        <v>1.52</v>
      </c>
      <c r="H44" s="159">
        <v>1540</v>
      </c>
    </row>
    <row r="45" spans="1:8" x14ac:dyDescent="0.2">
      <c r="A45" s="130" t="s">
        <v>30</v>
      </c>
      <c r="B45" s="61" t="s">
        <v>207</v>
      </c>
      <c r="C45" s="61" t="s">
        <v>31</v>
      </c>
      <c r="D45" s="80" t="s">
        <v>95</v>
      </c>
      <c r="E45" s="80" t="s">
        <v>117</v>
      </c>
      <c r="F45" s="80" t="s">
        <v>167</v>
      </c>
      <c r="G45" s="80" t="s">
        <v>174</v>
      </c>
      <c r="H45" s="160">
        <v>0.123</v>
      </c>
    </row>
    <row r="46" spans="1:8" ht="25.5" customHeight="1" x14ac:dyDescent="0.2">
      <c r="A46" s="182" t="s">
        <v>223</v>
      </c>
      <c r="B46" s="183"/>
      <c r="C46" s="183"/>
      <c r="D46" s="183"/>
      <c r="E46" s="183"/>
      <c r="F46" s="183"/>
      <c r="G46" s="183"/>
      <c r="H46" s="184"/>
    </row>
    <row r="48" spans="1:8" x14ac:dyDescent="0.2">
      <c r="A48" s="27" t="s">
        <v>32</v>
      </c>
      <c r="B48" s="113">
        <v>2017</v>
      </c>
      <c r="C48" s="23">
        <v>2018</v>
      </c>
      <c r="D48" s="18">
        <v>2019</v>
      </c>
      <c r="E48" s="18">
        <v>2020</v>
      </c>
      <c r="F48" s="18">
        <v>2021</v>
      </c>
      <c r="G48" s="18">
        <v>2022</v>
      </c>
      <c r="H48" s="18">
        <v>2023</v>
      </c>
    </row>
    <row r="49" spans="1:8" x14ac:dyDescent="0.2">
      <c r="A49" s="28" t="s">
        <v>33</v>
      </c>
      <c r="B49" s="57" t="s">
        <v>208</v>
      </c>
      <c r="C49" s="62" t="s">
        <v>34</v>
      </c>
      <c r="D49" s="62" t="s">
        <v>96</v>
      </c>
      <c r="E49" s="84" t="s">
        <v>118</v>
      </c>
      <c r="F49" s="84" t="s">
        <v>159</v>
      </c>
      <c r="G49" s="84" t="s">
        <v>74</v>
      </c>
      <c r="H49" s="84">
        <v>37.200000000000003</v>
      </c>
    </row>
    <row r="50" spans="1:8" x14ac:dyDescent="0.2">
      <c r="A50" s="29" t="s">
        <v>35</v>
      </c>
      <c r="B50" s="58" t="s">
        <v>209</v>
      </c>
      <c r="C50" s="63" t="s">
        <v>36</v>
      </c>
      <c r="D50" s="63" t="s">
        <v>97</v>
      </c>
      <c r="E50" s="85" t="s">
        <v>119</v>
      </c>
      <c r="F50" s="85" t="s">
        <v>160</v>
      </c>
      <c r="G50" s="85" t="s">
        <v>175</v>
      </c>
      <c r="H50" s="85">
        <v>36.4</v>
      </c>
    </row>
    <row r="51" spans="1:8" x14ac:dyDescent="0.2">
      <c r="A51" s="15" t="s">
        <v>37</v>
      </c>
      <c r="B51" s="52" t="s">
        <v>66</v>
      </c>
      <c r="C51" s="64" t="s">
        <v>38</v>
      </c>
      <c r="D51" s="64" t="s">
        <v>98</v>
      </c>
      <c r="E51" s="86" t="s">
        <v>46</v>
      </c>
      <c r="F51" s="86" t="s">
        <v>161</v>
      </c>
      <c r="G51" s="86" t="s">
        <v>176</v>
      </c>
      <c r="H51" s="86">
        <v>8.3000000000000007</v>
      </c>
    </row>
    <row r="52" spans="1:8" x14ac:dyDescent="0.2">
      <c r="A52" s="8"/>
      <c r="C52" s="9"/>
      <c r="D52" s="9"/>
      <c r="E52" s="9"/>
      <c r="F52" s="9"/>
      <c r="G52" s="9"/>
    </row>
    <row r="53" spans="1:8" x14ac:dyDescent="0.2">
      <c r="A53" s="27" t="s">
        <v>39</v>
      </c>
      <c r="B53" s="113">
        <v>2017</v>
      </c>
      <c r="C53" s="23">
        <v>2018</v>
      </c>
      <c r="D53" s="18">
        <v>2019</v>
      </c>
      <c r="E53" s="18">
        <v>2020</v>
      </c>
      <c r="F53" s="18">
        <v>2021</v>
      </c>
      <c r="G53" s="18">
        <v>2022</v>
      </c>
      <c r="H53" s="18">
        <v>2023</v>
      </c>
    </row>
    <row r="54" spans="1:8" x14ac:dyDescent="0.2">
      <c r="A54" s="133" t="s">
        <v>224</v>
      </c>
      <c r="B54" s="134">
        <v>343</v>
      </c>
      <c r="C54" s="134">
        <v>301</v>
      </c>
      <c r="D54" s="134">
        <v>339</v>
      </c>
      <c r="E54" s="134">
        <v>254</v>
      </c>
      <c r="F54" s="134">
        <v>265</v>
      </c>
      <c r="G54" s="134">
        <v>296</v>
      </c>
      <c r="H54" s="161">
        <v>245</v>
      </c>
    </row>
    <row r="55" spans="1:8" x14ac:dyDescent="0.2">
      <c r="A55" s="128" t="s">
        <v>231</v>
      </c>
      <c r="B55" s="132" t="s">
        <v>220</v>
      </c>
      <c r="C55" s="135" t="s">
        <v>201</v>
      </c>
      <c r="D55" s="135" t="s">
        <v>202</v>
      </c>
      <c r="E55" s="132" t="s">
        <v>203</v>
      </c>
      <c r="F55" s="132" t="s">
        <v>204</v>
      </c>
      <c r="G55" s="132" t="s">
        <v>205</v>
      </c>
      <c r="H55" s="85">
        <v>6.6</v>
      </c>
    </row>
    <row r="56" spans="1:8" x14ac:dyDescent="0.2">
      <c r="A56" s="128" t="s">
        <v>230</v>
      </c>
      <c r="B56" s="58" t="s">
        <v>40</v>
      </c>
      <c r="C56" s="131" t="s">
        <v>40</v>
      </c>
      <c r="D56" s="131" t="s">
        <v>113</v>
      </c>
      <c r="E56" s="132" t="s">
        <v>113</v>
      </c>
      <c r="F56" s="132" t="s">
        <v>113</v>
      </c>
      <c r="G56" s="132" t="s">
        <v>40</v>
      </c>
      <c r="H56" s="85">
        <v>0.2</v>
      </c>
    </row>
    <row r="57" spans="1:8" ht="15" customHeight="1" x14ac:dyDescent="0.2">
      <c r="A57" s="130" t="s">
        <v>200</v>
      </c>
      <c r="B57" s="52" t="s">
        <v>154</v>
      </c>
      <c r="C57" s="136" t="s">
        <v>154</v>
      </c>
      <c r="D57" s="136" t="s">
        <v>155</v>
      </c>
      <c r="E57" s="137" t="s">
        <v>156</v>
      </c>
      <c r="F57" s="137" t="s">
        <v>162</v>
      </c>
      <c r="G57" s="137" t="s">
        <v>177</v>
      </c>
      <c r="H57" s="162">
        <v>4.7</v>
      </c>
    </row>
    <row r="58" spans="1:8" ht="63.75" customHeight="1" x14ac:dyDescent="0.2">
      <c r="A58" s="182" t="s">
        <v>229</v>
      </c>
      <c r="B58" s="183"/>
      <c r="C58" s="183"/>
      <c r="D58" s="183"/>
      <c r="E58" s="183"/>
      <c r="F58" s="183"/>
      <c r="G58" s="183"/>
      <c r="H58" s="184"/>
    </row>
    <row r="59" spans="1:8" x14ac:dyDescent="0.2">
      <c r="A59" s="148"/>
      <c r="B59" s="148"/>
      <c r="C59" s="148"/>
      <c r="D59" s="148"/>
      <c r="E59" s="148"/>
      <c r="F59" s="148"/>
      <c r="G59" s="148"/>
    </row>
    <row r="60" spans="1:8" x14ac:dyDescent="0.2">
      <c r="A60" s="150" t="s">
        <v>41</v>
      </c>
      <c r="B60" s="151">
        <v>2017</v>
      </c>
      <c r="C60" s="152">
        <v>2018</v>
      </c>
      <c r="D60" s="149">
        <v>2019</v>
      </c>
      <c r="E60" s="149">
        <v>2020</v>
      </c>
      <c r="F60" s="149">
        <v>2021</v>
      </c>
      <c r="G60" s="149">
        <v>2022</v>
      </c>
      <c r="H60" s="18">
        <v>2023</v>
      </c>
    </row>
    <row r="61" spans="1:8" x14ac:dyDescent="0.2">
      <c r="A61" s="28" t="s">
        <v>146</v>
      </c>
      <c r="B61" s="121">
        <v>113</v>
      </c>
      <c r="C61" s="51" t="s">
        <v>4</v>
      </c>
      <c r="D61" s="51" t="s">
        <v>85</v>
      </c>
      <c r="E61" s="51" t="s">
        <v>115</v>
      </c>
      <c r="F61" s="101">
        <v>155</v>
      </c>
      <c r="G61" s="101">
        <v>158</v>
      </c>
      <c r="H61" s="101">
        <v>152</v>
      </c>
    </row>
    <row r="62" spans="1:8" x14ac:dyDescent="0.2">
      <c r="A62" s="15" t="s">
        <v>42</v>
      </c>
      <c r="B62" s="52" t="s">
        <v>5</v>
      </c>
      <c r="C62" s="50" t="s">
        <v>5</v>
      </c>
      <c r="D62" s="50" t="s">
        <v>5</v>
      </c>
      <c r="E62" s="50" t="s">
        <v>116</v>
      </c>
      <c r="F62" s="102">
        <v>146</v>
      </c>
      <c r="G62" s="102">
        <v>167</v>
      </c>
      <c r="H62" s="102">
        <v>152</v>
      </c>
    </row>
    <row r="63" spans="1:8" x14ac:dyDescent="0.2">
      <c r="A63" s="5" t="s">
        <v>43</v>
      </c>
      <c r="C63" s="6"/>
      <c r="D63" s="6"/>
      <c r="E63" s="6"/>
      <c r="F63" s="6"/>
      <c r="G63" s="6"/>
    </row>
    <row r="64" spans="1:8" x14ac:dyDescent="0.2">
      <c r="A64" s="27" t="s">
        <v>44</v>
      </c>
      <c r="B64" s="23">
        <v>2017</v>
      </c>
      <c r="C64" s="23">
        <v>2018</v>
      </c>
      <c r="D64" s="18">
        <v>2019</v>
      </c>
      <c r="E64" s="18">
        <v>2020</v>
      </c>
      <c r="F64" s="18">
        <v>2021</v>
      </c>
      <c r="G64" s="18">
        <v>2022</v>
      </c>
      <c r="H64" s="18">
        <v>2023</v>
      </c>
    </row>
    <row r="65" spans="1:8" x14ac:dyDescent="0.2">
      <c r="A65" s="28" t="s">
        <v>145</v>
      </c>
      <c r="B65" s="122" t="s">
        <v>66</v>
      </c>
      <c r="C65" s="35">
        <v>0.56999999999999995</v>
      </c>
      <c r="D65" s="35">
        <v>0.65</v>
      </c>
      <c r="E65" s="35">
        <v>0.71</v>
      </c>
      <c r="F65" s="35">
        <v>0.68</v>
      </c>
      <c r="G65" s="35">
        <v>0.74</v>
      </c>
      <c r="H65" s="163">
        <v>0.89</v>
      </c>
    </row>
    <row r="66" spans="1:8" x14ac:dyDescent="0.2">
      <c r="A66" s="15" t="s">
        <v>0</v>
      </c>
      <c r="B66" s="122" t="s">
        <v>66</v>
      </c>
      <c r="C66" s="65">
        <v>0.95</v>
      </c>
      <c r="D66" s="65">
        <v>0.96</v>
      </c>
      <c r="E66" s="87">
        <v>0.95</v>
      </c>
      <c r="F66" s="87">
        <v>0.9</v>
      </c>
      <c r="G66" s="87">
        <v>0.95</v>
      </c>
      <c r="H66" s="65">
        <v>0.95</v>
      </c>
    </row>
    <row r="67" spans="1:8" x14ac:dyDescent="0.2">
      <c r="A67" s="48"/>
      <c r="B67" s="34"/>
      <c r="C67" s="34"/>
      <c r="D67" s="34"/>
      <c r="E67" s="34"/>
      <c r="F67" s="34"/>
      <c r="G67" s="34"/>
    </row>
    <row r="68" spans="1:8" x14ac:dyDescent="0.2">
      <c r="A68" s="27" t="s">
        <v>45</v>
      </c>
      <c r="B68" s="113">
        <v>2017</v>
      </c>
      <c r="C68" s="23">
        <v>2018</v>
      </c>
      <c r="D68" s="23">
        <v>2019</v>
      </c>
      <c r="E68" s="18">
        <v>2020</v>
      </c>
      <c r="F68" s="18">
        <v>2021</v>
      </c>
      <c r="G68" s="18">
        <v>2022</v>
      </c>
      <c r="H68" s="18">
        <v>2023</v>
      </c>
    </row>
    <row r="69" spans="1:8" x14ac:dyDescent="0.2">
      <c r="A69" s="30" t="s">
        <v>65</v>
      </c>
      <c r="B69" s="123" t="s">
        <v>46</v>
      </c>
      <c r="C69" s="31" t="s">
        <v>47</v>
      </c>
      <c r="D69" s="31" t="s">
        <v>144</v>
      </c>
      <c r="E69" s="31" t="s">
        <v>98</v>
      </c>
      <c r="F69" s="31" t="s">
        <v>170</v>
      </c>
      <c r="G69" s="31" t="s">
        <v>178</v>
      </c>
      <c r="H69" s="31">
        <v>1.7</v>
      </c>
    </row>
    <row r="70" spans="1:8" s="69" customFormat="1" ht="14.25" customHeight="1" x14ac:dyDescent="0.2">
      <c r="A70" s="185" t="s">
        <v>143</v>
      </c>
      <c r="B70" s="186"/>
      <c r="C70" s="186"/>
      <c r="D70" s="186"/>
      <c r="E70" s="186"/>
      <c r="F70" s="186"/>
      <c r="G70" s="186"/>
      <c r="H70" s="187"/>
    </row>
    <row r="71" spans="1:8" x14ac:dyDescent="0.2">
      <c r="A71" s="127"/>
      <c r="C71" s="174"/>
      <c r="D71" s="174"/>
      <c r="E71" s="83"/>
      <c r="F71" s="83"/>
      <c r="G71" s="83"/>
    </row>
    <row r="72" spans="1:8" ht="15.75" x14ac:dyDescent="0.2">
      <c r="A72" s="41" t="s">
        <v>48</v>
      </c>
      <c r="B72" s="108"/>
      <c r="C72" s="13"/>
      <c r="D72" s="13"/>
      <c r="E72" s="13"/>
      <c r="F72" s="13"/>
      <c r="G72" s="13"/>
      <c r="H72" s="13"/>
    </row>
    <row r="73" spans="1:8" x14ac:dyDescent="0.2">
      <c r="A73" s="8"/>
      <c r="C73" s="9"/>
      <c r="D73" s="9"/>
      <c r="E73" s="9"/>
      <c r="F73" s="9"/>
      <c r="G73" s="9"/>
    </row>
    <row r="74" spans="1:8" x14ac:dyDescent="0.2">
      <c r="A74" s="27" t="s">
        <v>49</v>
      </c>
      <c r="B74" s="113">
        <v>2017</v>
      </c>
      <c r="C74" s="23">
        <v>2018</v>
      </c>
      <c r="D74" s="18">
        <v>2019</v>
      </c>
      <c r="E74" s="18">
        <v>2020</v>
      </c>
      <c r="F74" s="18" t="s">
        <v>232</v>
      </c>
      <c r="G74" s="18">
        <v>2022</v>
      </c>
      <c r="H74" s="18">
        <v>2023</v>
      </c>
    </row>
    <row r="75" spans="1:8" x14ac:dyDescent="0.2">
      <c r="A75" s="133" t="s">
        <v>50</v>
      </c>
      <c r="B75" s="57" t="s">
        <v>210</v>
      </c>
      <c r="C75" s="57" t="s">
        <v>51</v>
      </c>
      <c r="D75" s="24" t="s">
        <v>138</v>
      </c>
      <c r="E75" s="24" t="s">
        <v>140</v>
      </c>
      <c r="F75" s="24" t="s">
        <v>179</v>
      </c>
      <c r="G75" s="24" t="s">
        <v>182</v>
      </c>
      <c r="H75" s="164">
        <v>3029650</v>
      </c>
    </row>
    <row r="76" spans="1:8" x14ac:dyDescent="0.2">
      <c r="A76" s="138" t="s">
        <v>149</v>
      </c>
      <c r="B76" s="66" t="s">
        <v>211</v>
      </c>
      <c r="C76" s="66" t="s">
        <v>52</v>
      </c>
      <c r="D76" s="88" t="s">
        <v>139</v>
      </c>
      <c r="E76" s="88" t="s">
        <v>141</v>
      </c>
      <c r="F76" s="88" t="s">
        <v>180</v>
      </c>
      <c r="G76" s="88" t="s">
        <v>183</v>
      </c>
      <c r="H76" s="165">
        <v>1608890</v>
      </c>
    </row>
    <row r="77" spans="1:8" x14ac:dyDescent="0.2">
      <c r="A77" s="139" t="s">
        <v>150</v>
      </c>
      <c r="B77" s="140" t="s">
        <v>66</v>
      </c>
      <c r="C77" s="140" t="s">
        <v>66</v>
      </c>
      <c r="D77" s="95">
        <v>75.625</v>
      </c>
      <c r="E77" s="95">
        <v>84.358000000000004</v>
      </c>
      <c r="F77" s="95">
        <v>99.453000000000003</v>
      </c>
      <c r="G77" s="95">
        <v>96.171999999999997</v>
      </c>
      <c r="H77" s="166">
        <v>120876</v>
      </c>
    </row>
    <row r="78" spans="1:8" s="70" customFormat="1" x14ac:dyDescent="0.2">
      <c r="A78" s="138" t="s">
        <v>114</v>
      </c>
      <c r="B78" s="89">
        <v>35</v>
      </c>
      <c r="C78" s="89">
        <v>587</v>
      </c>
      <c r="D78" s="95">
        <v>3.766</v>
      </c>
      <c r="E78" s="89">
        <v>82</v>
      </c>
      <c r="F78" s="89">
        <v>0</v>
      </c>
      <c r="G78" s="95">
        <v>1.7330000000000001</v>
      </c>
      <c r="H78" s="166">
        <v>514</v>
      </c>
    </row>
    <row r="79" spans="1:8" x14ac:dyDescent="0.2">
      <c r="A79" s="139" t="s">
        <v>53</v>
      </c>
      <c r="B79" s="58" t="s">
        <v>212</v>
      </c>
      <c r="C79" s="58" t="s">
        <v>54</v>
      </c>
      <c r="D79" s="58" t="s">
        <v>99</v>
      </c>
      <c r="E79" s="25" t="s">
        <v>120</v>
      </c>
      <c r="F79" s="25" t="s">
        <v>181</v>
      </c>
      <c r="G79" s="25" t="s">
        <v>184</v>
      </c>
      <c r="H79" s="167">
        <v>1299370</v>
      </c>
    </row>
    <row r="80" spans="1:8" x14ac:dyDescent="0.2">
      <c r="A80" s="141" t="s">
        <v>72</v>
      </c>
      <c r="B80" s="65">
        <v>7.0000000000000007E-2</v>
      </c>
      <c r="C80" s="65">
        <v>0.08</v>
      </c>
      <c r="D80" s="65">
        <v>0.4</v>
      </c>
      <c r="E80" s="65">
        <v>0.84</v>
      </c>
      <c r="F80" s="65">
        <v>0.82</v>
      </c>
      <c r="G80" s="65">
        <v>0.82</v>
      </c>
      <c r="H80" s="168">
        <v>0.85</v>
      </c>
    </row>
    <row r="81" spans="1:8" x14ac:dyDescent="0.2">
      <c r="A81" s="182" t="s">
        <v>185</v>
      </c>
      <c r="B81" s="183"/>
      <c r="C81" s="183"/>
      <c r="D81" s="183"/>
      <c r="E81" s="183"/>
      <c r="F81" s="183"/>
      <c r="G81" s="183"/>
      <c r="H81" s="184"/>
    </row>
    <row r="82" spans="1:8" x14ac:dyDescent="0.2">
      <c r="H82" s="169"/>
    </row>
    <row r="83" spans="1:8" x14ac:dyDescent="0.2">
      <c r="A83" s="27" t="s">
        <v>157</v>
      </c>
      <c r="B83" s="113">
        <v>2017</v>
      </c>
      <c r="C83" s="23">
        <v>2018</v>
      </c>
      <c r="D83" s="18">
        <v>2019</v>
      </c>
      <c r="E83" s="18">
        <v>2020</v>
      </c>
      <c r="F83" s="18">
        <v>2021</v>
      </c>
      <c r="G83" s="18">
        <v>2022</v>
      </c>
      <c r="H83" s="18">
        <v>2023</v>
      </c>
    </row>
    <row r="84" spans="1:8" x14ac:dyDescent="0.2">
      <c r="A84" s="28" t="s">
        <v>127</v>
      </c>
      <c r="B84" s="57" t="s">
        <v>213</v>
      </c>
      <c r="C84" s="57" t="s">
        <v>121</v>
      </c>
      <c r="D84" s="57" t="s">
        <v>124</v>
      </c>
      <c r="E84" s="93">
        <v>2.7469999999999999</v>
      </c>
      <c r="F84" s="93">
        <v>3.0419999999999998</v>
      </c>
      <c r="G84" s="93">
        <v>2.879</v>
      </c>
      <c r="H84" s="24">
        <v>2917</v>
      </c>
    </row>
    <row r="85" spans="1:8" x14ac:dyDescent="0.2">
      <c r="A85" s="32" t="s">
        <v>128</v>
      </c>
      <c r="B85" s="58" t="s">
        <v>214</v>
      </c>
      <c r="C85" s="58" t="s">
        <v>122</v>
      </c>
      <c r="D85" s="58" t="s">
        <v>125</v>
      </c>
      <c r="E85" s="25">
        <v>831</v>
      </c>
      <c r="F85" s="25">
        <v>909</v>
      </c>
      <c r="G85" s="25">
        <v>891</v>
      </c>
      <c r="H85" s="25">
        <v>1042</v>
      </c>
    </row>
    <row r="86" spans="1:8" x14ac:dyDescent="0.2">
      <c r="A86" s="72" t="s">
        <v>129</v>
      </c>
      <c r="B86" s="67" t="s">
        <v>215</v>
      </c>
      <c r="C86" s="67" t="s">
        <v>123</v>
      </c>
      <c r="D86" s="67" t="s">
        <v>126</v>
      </c>
      <c r="E86" s="94">
        <v>1.8819999999999999</v>
      </c>
      <c r="F86" s="94">
        <v>2.0830000000000002</v>
      </c>
      <c r="G86" s="94">
        <v>1.988</v>
      </c>
      <c r="H86" s="99">
        <v>1875</v>
      </c>
    </row>
    <row r="87" spans="1:8" x14ac:dyDescent="0.2">
      <c r="A87" s="33" t="s">
        <v>130</v>
      </c>
      <c r="B87" s="71">
        <v>0</v>
      </c>
      <c r="C87" s="71">
        <v>0</v>
      </c>
      <c r="D87" s="26">
        <v>32</v>
      </c>
      <c r="E87" s="26">
        <v>34</v>
      </c>
      <c r="F87" s="26">
        <v>49</v>
      </c>
      <c r="G87" s="71">
        <v>0</v>
      </c>
      <c r="H87" s="170">
        <v>0</v>
      </c>
    </row>
    <row r="88" spans="1:8" x14ac:dyDescent="0.2">
      <c r="B88" s="114"/>
    </row>
    <row r="89" spans="1:8" x14ac:dyDescent="0.2">
      <c r="A89" s="27" t="s">
        <v>55</v>
      </c>
      <c r="B89" s="113">
        <v>2017</v>
      </c>
      <c r="C89" s="23">
        <v>2018</v>
      </c>
      <c r="D89" s="18">
        <v>2019</v>
      </c>
      <c r="E89" s="18">
        <v>2020</v>
      </c>
      <c r="F89" s="18">
        <v>2021</v>
      </c>
      <c r="G89" s="18">
        <v>2022</v>
      </c>
      <c r="H89" s="18">
        <v>2023</v>
      </c>
    </row>
    <row r="90" spans="1:8" x14ac:dyDescent="0.2">
      <c r="A90" s="28" t="s">
        <v>56</v>
      </c>
      <c r="B90" s="57">
        <v>209.45500000000001</v>
      </c>
      <c r="C90" s="57">
        <v>211.673</v>
      </c>
      <c r="D90" s="57" t="s">
        <v>100</v>
      </c>
      <c r="E90" s="93">
        <v>138.077</v>
      </c>
      <c r="F90" s="93">
        <v>148.07400000000001</v>
      </c>
      <c r="G90" s="93">
        <v>137.94399999999999</v>
      </c>
      <c r="H90" s="24">
        <v>140829</v>
      </c>
    </row>
    <row r="91" spans="1:8" x14ac:dyDescent="0.2">
      <c r="A91" s="32" t="s">
        <v>57</v>
      </c>
      <c r="B91" s="58">
        <v>20.971</v>
      </c>
      <c r="C91" s="58">
        <v>18.920999999999999</v>
      </c>
      <c r="D91" s="58" t="s">
        <v>101</v>
      </c>
      <c r="E91" s="96">
        <v>19.038</v>
      </c>
      <c r="F91" s="91">
        <v>26.940999999999999</v>
      </c>
      <c r="G91" s="91">
        <v>16.795999999999999</v>
      </c>
      <c r="H91" s="25">
        <v>20452</v>
      </c>
    </row>
    <row r="92" spans="1:8" x14ac:dyDescent="0.2">
      <c r="A92" s="33" t="s">
        <v>58</v>
      </c>
      <c r="B92" s="52">
        <v>188.48400000000001</v>
      </c>
      <c r="C92" s="52">
        <v>192.75200000000001</v>
      </c>
      <c r="D92" s="52" t="s">
        <v>102</v>
      </c>
      <c r="E92" s="73">
        <v>119.039</v>
      </c>
      <c r="F92" s="73">
        <v>121.133</v>
      </c>
      <c r="G92" s="73">
        <v>121.148</v>
      </c>
      <c r="H92" s="26">
        <v>120378</v>
      </c>
    </row>
    <row r="93" spans="1:8" x14ac:dyDescent="0.2">
      <c r="B93" s="114"/>
    </row>
    <row r="94" spans="1:8" x14ac:dyDescent="0.2">
      <c r="A94" s="27" t="s">
        <v>158</v>
      </c>
      <c r="B94" s="113">
        <v>2017</v>
      </c>
      <c r="C94" s="23">
        <v>2018</v>
      </c>
      <c r="D94" s="18">
        <v>2019</v>
      </c>
      <c r="E94" s="18">
        <v>2020</v>
      </c>
      <c r="F94" s="18">
        <v>2021</v>
      </c>
      <c r="G94" s="18">
        <v>2022</v>
      </c>
      <c r="H94" s="18">
        <v>2023</v>
      </c>
    </row>
    <row r="95" spans="1:8" x14ac:dyDescent="0.2">
      <c r="A95" s="28" t="s">
        <v>77</v>
      </c>
      <c r="B95" s="24" t="s">
        <v>66</v>
      </c>
      <c r="C95" s="24" t="s">
        <v>78</v>
      </c>
      <c r="D95" s="24" t="s">
        <v>81</v>
      </c>
      <c r="E95" s="24" t="s">
        <v>131</v>
      </c>
      <c r="F95" s="24" t="s">
        <v>165</v>
      </c>
      <c r="G95" s="24" t="s">
        <v>186</v>
      </c>
      <c r="H95" s="24">
        <v>69531002</v>
      </c>
    </row>
    <row r="96" spans="1:8" x14ac:dyDescent="0.2">
      <c r="A96" s="32" t="s">
        <v>76</v>
      </c>
      <c r="B96" s="25" t="s">
        <v>66</v>
      </c>
      <c r="C96" s="25" t="s">
        <v>79</v>
      </c>
      <c r="D96" s="25" t="s">
        <v>82</v>
      </c>
      <c r="E96" s="25" t="s">
        <v>132</v>
      </c>
      <c r="F96" s="25" t="s">
        <v>166</v>
      </c>
      <c r="G96" s="25" t="s">
        <v>187</v>
      </c>
      <c r="H96" s="25">
        <v>53087320</v>
      </c>
    </row>
    <row r="97" spans="1:8" x14ac:dyDescent="0.2">
      <c r="A97" s="32" t="s">
        <v>59</v>
      </c>
      <c r="B97" s="25" t="s">
        <v>66</v>
      </c>
      <c r="C97" s="25" t="s">
        <v>80</v>
      </c>
      <c r="D97" s="25" t="s">
        <v>147</v>
      </c>
      <c r="E97" s="25" t="s">
        <v>133</v>
      </c>
      <c r="F97" s="25" t="s">
        <v>163</v>
      </c>
      <c r="G97" s="83" t="s">
        <v>188</v>
      </c>
      <c r="H97" s="25">
        <v>5361632</v>
      </c>
    </row>
    <row r="98" spans="1:8" s="69" customFormat="1" x14ac:dyDescent="0.2">
      <c r="A98" s="33" t="s">
        <v>73</v>
      </c>
      <c r="B98" s="124" t="s">
        <v>66</v>
      </c>
      <c r="C98" s="26">
        <v>0</v>
      </c>
      <c r="D98" s="26" t="s">
        <v>83</v>
      </c>
      <c r="E98" s="26" t="s">
        <v>134</v>
      </c>
      <c r="F98" s="26" t="s">
        <v>164</v>
      </c>
      <c r="G98" s="26" t="s">
        <v>189</v>
      </c>
      <c r="H98" s="26">
        <v>11082050</v>
      </c>
    </row>
    <row r="99" spans="1:8" x14ac:dyDescent="0.2">
      <c r="A99" s="47"/>
      <c r="B99" s="1"/>
      <c r="C99" s="2"/>
      <c r="D99" s="2"/>
      <c r="E99" s="2"/>
      <c r="F99" s="2"/>
      <c r="G99" s="2"/>
    </row>
    <row r="100" spans="1:8" x14ac:dyDescent="0.2">
      <c r="A100" s="27" t="s">
        <v>60</v>
      </c>
      <c r="B100" s="113">
        <v>2017</v>
      </c>
      <c r="C100" s="23">
        <v>2018</v>
      </c>
      <c r="D100" s="18">
        <v>2019</v>
      </c>
      <c r="E100" s="18">
        <v>2020</v>
      </c>
      <c r="F100" s="18" t="s">
        <v>225</v>
      </c>
      <c r="G100" s="18" t="s">
        <v>228</v>
      </c>
      <c r="H100" s="18">
        <v>2023</v>
      </c>
    </row>
    <row r="101" spans="1:8" x14ac:dyDescent="0.2">
      <c r="A101" s="28" t="s">
        <v>135</v>
      </c>
      <c r="B101" s="57" t="s">
        <v>216</v>
      </c>
      <c r="C101" s="57" t="s">
        <v>107</v>
      </c>
      <c r="D101" s="57" t="s">
        <v>103</v>
      </c>
      <c r="E101" s="93">
        <v>905.995</v>
      </c>
      <c r="F101" s="24" t="s">
        <v>192</v>
      </c>
      <c r="G101" s="24">
        <v>23248481</v>
      </c>
      <c r="H101" s="25">
        <v>22520895</v>
      </c>
    </row>
    <row r="102" spans="1:8" x14ac:dyDescent="0.2">
      <c r="A102" s="128" t="s">
        <v>70</v>
      </c>
      <c r="B102" s="58">
        <v>95.573999999999998</v>
      </c>
      <c r="C102" s="58">
        <v>99.816999999999993</v>
      </c>
      <c r="D102" s="58" t="s">
        <v>104</v>
      </c>
      <c r="E102" s="25" t="s">
        <v>190</v>
      </c>
      <c r="F102" s="91">
        <v>122.666</v>
      </c>
      <c r="G102" s="25">
        <v>118461</v>
      </c>
      <c r="H102" s="25">
        <v>118984</v>
      </c>
    </row>
    <row r="103" spans="1:8" x14ac:dyDescent="0.2">
      <c r="A103" s="128" t="s">
        <v>171</v>
      </c>
      <c r="B103" s="58">
        <v>108.697</v>
      </c>
      <c r="C103" s="58">
        <v>103.366</v>
      </c>
      <c r="D103" s="58" t="s">
        <v>105</v>
      </c>
      <c r="E103" s="91">
        <v>19.995000000000001</v>
      </c>
      <c r="F103" s="91">
        <v>26.257999999999999</v>
      </c>
      <c r="G103" s="25">
        <v>32653</v>
      </c>
      <c r="H103" s="25">
        <v>25975</v>
      </c>
    </row>
    <row r="104" spans="1:8" x14ac:dyDescent="0.2">
      <c r="A104" s="129" t="s">
        <v>71</v>
      </c>
      <c r="B104" s="67" t="s">
        <v>66</v>
      </c>
      <c r="C104" s="67" t="s">
        <v>108</v>
      </c>
      <c r="D104" s="67" t="s">
        <v>106</v>
      </c>
      <c r="E104" s="99" t="s">
        <v>191</v>
      </c>
      <c r="F104" s="99" t="s">
        <v>193</v>
      </c>
      <c r="G104" s="26">
        <v>23097367</v>
      </c>
      <c r="H104" s="26">
        <v>22375935</v>
      </c>
    </row>
    <row r="105" spans="1:8" ht="94.5" customHeight="1" x14ac:dyDescent="0.2">
      <c r="A105" s="182" t="s">
        <v>234</v>
      </c>
      <c r="B105" s="183"/>
      <c r="C105" s="183"/>
      <c r="D105" s="183"/>
      <c r="E105" s="183"/>
      <c r="F105" s="183"/>
      <c r="G105" s="183"/>
      <c r="H105" s="184"/>
    </row>
    <row r="107" spans="1:8" x14ac:dyDescent="0.2">
      <c r="A107" s="27" t="s">
        <v>61</v>
      </c>
      <c r="B107" s="18">
        <v>2017</v>
      </c>
      <c r="C107" s="23">
        <v>2018</v>
      </c>
      <c r="D107" s="18">
        <v>2019</v>
      </c>
      <c r="E107" s="18">
        <v>2020</v>
      </c>
      <c r="F107" s="18">
        <v>2021</v>
      </c>
      <c r="G107" s="18">
        <v>2022</v>
      </c>
      <c r="H107" s="18">
        <v>2023</v>
      </c>
    </row>
    <row r="108" spans="1:8" x14ac:dyDescent="0.2">
      <c r="A108" s="28" t="s">
        <v>2</v>
      </c>
      <c r="B108" s="143" t="s">
        <v>217</v>
      </c>
      <c r="C108" s="143" t="s">
        <v>62</v>
      </c>
      <c r="D108" s="144" t="s">
        <v>74</v>
      </c>
      <c r="E108" s="144" t="s">
        <v>136</v>
      </c>
      <c r="F108" s="144" t="s">
        <v>168</v>
      </c>
      <c r="G108" s="144" t="s">
        <v>199</v>
      </c>
      <c r="H108" s="144">
        <v>28.7</v>
      </c>
    </row>
    <row r="109" spans="1:8" x14ac:dyDescent="0.2">
      <c r="A109" s="142" t="s">
        <v>3</v>
      </c>
      <c r="B109" s="145" t="s">
        <v>218</v>
      </c>
      <c r="C109" s="145" t="s">
        <v>63</v>
      </c>
      <c r="D109" s="146" t="s">
        <v>75</v>
      </c>
      <c r="E109" s="146" t="s">
        <v>137</v>
      </c>
      <c r="F109" s="146" t="s">
        <v>137</v>
      </c>
      <c r="G109" s="146" t="s">
        <v>221</v>
      </c>
      <c r="H109" s="171">
        <v>0.9</v>
      </c>
    </row>
    <row r="110" spans="1:8" x14ac:dyDescent="0.2">
      <c r="A110" s="15" t="s">
        <v>112</v>
      </c>
      <c r="B110" s="124" t="s">
        <v>219</v>
      </c>
      <c r="C110" s="124" t="s">
        <v>194</v>
      </c>
      <c r="D110" s="124" t="s">
        <v>195</v>
      </c>
      <c r="E110" s="124" t="s">
        <v>196</v>
      </c>
      <c r="F110" s="124" t="s">
        <v>197</v>
      </c>
      <c r="G110" s="124" t="s">
        <v>198</v>
      </c>
      <c r="H110" s="124">
        <v>717</v>
      </c>
    </row>
    <row r="111" spans="1:8" ht="24" customHeight="1" x14ac:dyDescent="0.2">
      <c r="A111" s="147" t="s">
        <v>226</v>
      </c>
      <c r="B111" s="175"/>
      <c r="C111" s="175"/>
      <c r="D111" s="175"/>
      <c r="E111" s="175"/>
      <c r="F111" s="175"/>
      <c r="G111" s="175"/>
      <c r="H111" s="176"/>
    </row>
    <row r="113" spans="1:8" x14ac:dyDescent="0.2">
      <c r="A113" s="27" t="s">
        <v>44</v>
      </c>
      <c r="B113" s="113">
        <v>2017</v>
      </c>
      <c r="C113" s="23">
        <v>2018</v>
      </c>
      <c r="D113" s="18">
        <v>2019</v>
      </c>
      <c r="E113" s="18">
        <v>2020</v>
      </c>
      <c r="F113" s="18">
        <v>2021</v>
      </c>
      <c r="G113" s="18">
        <v>2022</v>
      </c>
      <c r="H113" s="23">
        <v>2023</v>
      </c>
    </row>
    <row r="114" spans="1:8" x14ac:dyDescent="0.2">
      <c r="A114" s="30" t="s">
        <v>1</v>
      </c>
      <c r="B114" s="125" t="s">
        <v>66</v>
      </c>
      <c r="C114" s="40">
        <v>0.56999999999999995</v>
      </c>
      <c r="D114" s="40">
        <v>0.65</v>
      </c>
      <c r="E114" s="40">
        <v>0.71</v>
      </c>
      <c r="F114" s="40">
        <v>0.68</v>
      </c>
      <c r="G114" s="40">
        <v>0.79</v>
      </c>
      <c r="H114" s="172">
        <v>0.89</v>
      </c>
    </row>
    <row r="115" spans="1:8" x14ac:dyDescent="0.2">
      <c r="A115" s="179" t="s">
        <v>69</v>
      </c>
      <c r="B115" s="180"/>
      <c r="C115" s="180"/>
      <c r="D115" s="180"/>
      <c r="E115" s="180"/>
      <c r="F115" s="180"/>
      <c r="G115" s="180"/>
      <c r="H115" s="181"/>
    </row>
    <row r="116" spans="1:8" x14ac:dyDescent="0.2">
      <c r="A116" s="11"/>
    </row>
  </sheetData>
  <mergeCells count="6">
    <mergeCell ref="A115:H115"/>
    <mergeCell ref="A81:H81"/>
    <mergeCell ref="A70:H70"/>
    <mergeCell ref="A58:H58"/>
    <mergeCell ref="A46:H46"/>
    <mergeCell ref="A105:H105"/>
  </mergeCells>
  <phoneticPr fontId="21" type="noConversion"/>
  <pageMargins left="0.70866141732283472" right="0.70866141732283472" top="0.74803149606299213" bottom="0.74803149606299213" header="0.31496062992125984" footer="0.31496062992125984"/>
  <pageSetup paperSize="9" scale="48" fitToHeight="0" orientation="portrait" r:id="rId1"/>
  <headerFooter>
    <oddFooter xml:space="preserve">&amp;C&amp;"arial,Normale"&amp;8&amp;K000000
</oddFooter>
    <evenFooter xml:space="preserve">&amp;C&amp;"arial,Regular"&amp;8&amp;K990000Internal&amp;8&amp;K000000
</evenFooter>
    <firstFooter xml:space="preserve">&amp;C&amp;"arial,Regular"&amp;8&amp;K990000Internal&amp;8&amp;K000000
</firstFooter>
  </headerFooter>
  <rowBreaks count="1" manualBreakCount="1">
    <brk id="70" max="7" man="1"/>
  </rowBreaks>
  <ignoredErrors>
    <ignoredError sqref="C7 D9:E9 D21:D24 C42:D45 C61:E62 C84:D86 D90:D92 C101:D104 G9:H9 C37:D40 B62 B84:B86" numberStoredAsText="1"/>
    <ignoredError sqref="H1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Fincantieri Performance 2023</vt:lpstr>
      <vt:lpstr>'Fincantieri Performance 2023'!Print_Area</vt:lpstr>
      <vt:lpstr>'Fincantieri Performance 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Vecchi Aurora</dc:creator>
  <cp:lastModifiedBy>Fincantieri2</cp:lastModifiedBy>
  <cp:lastPrinted>2024-03-19T16:51:20Z</cp:lastPrinted>
  <dcterms:created xsi:type="dcterms:W3CDTF">2019-03-05T13:51:43Z</dcterms:created>
  <dcterms:modified xsi:type="dcterms:W3CDTF">2024-03-19T17:09:49Z</dcterms:modified>
</cp:coreProperties>
</file>